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6"/>
  </bookViews>
  <sheets>
    <sheet name="Plán 2023" sheetId="7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C29" i="6" l="1"/>
  <c r="G25" i="6"/>
  <c r="F23" i="6"/>
  <c r="D23" i="6"/>
  <c r="G15" i="6"/>
  <c r="F13" i="6"/>
  <c r="D13" i="6"/>
  <c r="B2" i="6"/>
  <c r="G1" i="6"/>
  <c r="C31" i="5"/>
  <c r="G27" i="5"/>
  <c r="F25" i="5"/>
  <c r="D25" i="5"/>
  <c r="G17" i="5"/>
  <c r="F15" i="5"/>
  <c r="D15" i="5"/>
  <c r="B2" i="5"/>
  <c r="G1" i="5"/>
  <c r="C29" i="4"/>
  <c r="G25" i="4"/>
  <c r="F23" i="4"/>
  <c r="D23" i="4"/>
  <c r="G15" i="4"/>
  <c r="F13" i="4"/>
  <c r="D13" i="4"/>
  <c r="B2" i="4"/>
  <c r="G1" i="4"/>
  <c r="C29" i="3"/>
  <c r="G25" i="3"/>
  <c r="F23" i="3"/>
  <c r="D23" i="3"/>
  <c r="G15" i="3"/>
  <c r="F13" i="3"/>
  <c r="D13" i="3"/>
  <c r="B2" i="3"/>
  <c r="G1" i="3"/>
  <c r="C32" i="2"/>
  <c r="G28" i="2"/>
  <c r="F26" i="2"/>
  <c r="D26" i="2"/>
  <c r="G19" i="2"/>
  <c r="F17" i="2"/>
  <c r="D17" i="2"/>
  <c r="B2" i="2"/>
  <c r="G1" i="2"/>
  <c r="E57" i="7" l="1"/>
  <c r="D57" i="7"/>
  <c r="C57" i="7"/>
  <c r="E50" i="7"/>
  <c r="D50" i="7"/>
  <c r="C50" i="7"/>
  <c r="A46" i="7"/>
  <c r="F43" i="7"/>
  <c r="C23" i="7"/>
  <c r="B23" i="7"/>
  <c r="C18" i="7"/>
  <c r="D9" i="7"/>
  <c r="C9" i="7"/>
  <c r="B9" i="7"/>
  <c r="A5" i="7"/>
  <c r="F2" i="7"/>
  <c r="C29" i="1" l="1"/>
  <c r="C26" i="1"/>
  <c r="G25" i="1"/>
  <c r="F23" i="1"/>
  <c r="D23" i="1"/>
  <c r="G15" i="1"/>
  <c r="F13" i="1"/>
  <c r="D13" i="1"/>
  <c r="B2" i="1"/>
  <c r="G1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3" authorId="0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sharedStrings.xml><?xml version="1.0" encoding="utf-8"?>
<sst xmlns="http://schemas.openxmlformats.org/spreadsheetml/2006/main" count="273" uniqueCount="111">
  <si>
    <t xml:space="preserve">Organizace: </t>
  </si>
  <si>
    <t>Rozpis pořizovaného investičního majetku na účtu 042 za rok 2022</t>
  </si>
  <si>
    <t>z fondu investic účet 416</t>
  </si>
  <si>
    <t>A) Pořízení dlouhodobého majetku</t>
  </si>
  <si>
    <t>Datum pořízení MD 042</t>
  </si>
  <si>
    <t>Popis majetku po jednotlivé inv.akci</t>
  </si>
  <si>
    <t xml:space="preserve">Částka v Kč </t>
  </si>
  <si>
    <t>Datum čerpání Fondu investic      MD 416</t>
  </si>
  <si>
    <t>Částka v Kč</t>
  </si>
  <si>
    <t>Kontrola na čerpání Fondu investic</t>
  </si>
  <si>
    <t>Záložní zdroj pro server</t>
  </si>
  <si>
    <t xml:space="preserve"> 0 = správně</t>
  </si>
  <si>
    <t>Traktor COP</t>
  </si>
  <si>
    <t>Přívěs traktorový COP</t>
  </si>
  <si>
    <t>Válce Cambrige COP</t>
  </si>
  <si>
    <t>CELKEM</t>
  </si>
  <si>
    <t xml:space="preserve"> </t>
  </si>
  <si>
    <t>B) Technické zhodnocení, rekonstrukce, modernizace majetku</t>
  </si>
  <si>
    <t>Doplnění projektové dokumentace instalace kotlů</t>
  </si>
  <si>
    <t>Projektová dokumentace rozvod vody v areálu školy</t>
  </si>
  <si>
    <t>Datum sestavení:</t>
  </si>
  <si>
    <t>Sestavil:</t>
  </si>
  <si>
    <t>Kamila Štefková</t>
  </si>
  <si>
    <t>podpis:</t>
  </si>
  <si>
    <t>Ředitel organizace:</t>
  </si>
  <si>
    <t>Liberecký kraj</t>
  </si>
  <si>
    <t>Příloha č. 4</t>
  </si>
  <si>
    <t>odvětví: školství</t>
  </si>
  <si>
    <t>číslo org.</t>
  </si>
  <si>
    <t>PLÁN INVESTIC ORGANIZACE na rok 2023</t>
  </si>
  <si>
    <t xml:space="preserve">I. Opravy a údržba majetku - neinvestiční povahy* </t>
  </si>
  <si>
    <t>věcný obsah</t>
  </si>
  <si>
    <t>rozpočtované náklady</t>
  </si>
  <si>
    <t xml:space="preserve">fond investic PO </t>
  </si>
  <si>
    <t>provozní prostředky</t>
  </si>
  <si>
    <t>v Kč</t>
  </si>
  <si>
    <t>Oprava a údržba majetku - celkem</t>
  </si>
  <si>
    <t>* doplňkový zdroj financování oprav a údržby</t>
  </si>
  <si>
    <t>Částečná výměna oken na OP Svojsíkova stezka 2945, ČL</t>
  </si>
  <si>
    <t>majetku v rámci běžného rozpočtu organizace</t>
  </si>
  <si>
    <t>Oprava sociálního zařízení v budově B-dílny, 1.NP</t>
  </si>
  <si>
    <t>Výměna podlahové krytiny ( PVC) budova B, učebna B104 a studená kuchyně vč. skladu a učebny v budově E, 1.PP</t>
  </si>
  <si>
    <t xml:space="preserve">Oprava hlavního schodiště - vstup do budovy </t>
  </si>
  <si>
    <t xml:space="preserve">II. Použití fondu investic - financování kapitálové části rozpočtu organizace </t>
  </si>
  <si>
    <t>Číslo usnesení</t>
  </si>
  <si>
    <t>1. Rekonstrukce a modernizace - celkem</t>
  </si>
  <si>
    <t>X</t>
  </si>
  <si>
    <t>Rekonstrukce školního rozhlasu</t>
  </si>
  <si>
    <t>2. Pořízení dlouhodobého majetku - celkem</t>
  </si>
  <si>
    <t xml:space="preserve">COP - Traktor zemědělský </t>
  </si>
  <si>
    <t>2068/22/RK</t>
  </si>
  <si>
    <t>COP  - Secí stroj diskový 3m</t>
  </si>
  <si>
    <t>COP - Sázecí stroj dvouřádkový</t>
  </si>
  <si>
    <t xml:space="preserve">Výměna serveru </t>
  </si>
  <si>
    <t>Klimatizační jednotka</t>
  </si>
  <si>
    <t>213/23/RK</t>
  </si>
  <si>
    <t>Garáž pro zemědělské obory</t>
  </si>
  <si>
    <t xml:space="preserve">Sestavil:  </t>
  </si>
  <si>
    <t>Dana Pavlasová</t>
  </si>
  <si>
    <t>dne: 2.3.2023</t>
  </si>
  <si>
    <t xml:space="preserve">Ředitel/ka organizace:   </t>
  </si>
  <si>
    <t>Mgr. Hana Kubátová Ortová</t>
  </si>
  <si>
    <t xml:space="preserve">Vedoucí odboru KÚ LK: </t>
  </si>
  <si>
    <t>Ing. Jiřina Princová</t>
  </si>
  <si>
    <t>PLÁN ČERPÁNÍ REZERVNÍHO FONDU ORGANIZACE na rok 2023</t>
  </si>
  <si>
    <t>I. Čerpání účelových finančních darů</t>
  </si>
  <si>
    <t>Částka celkem</t>
  </si>
  <si>
    <t>Utraceno v min. letech</t>
  </si>
  <si>
    <t>Částka k čerpání 2023</t>
  </si>
  <si>
    <t>čerpání účelových fin. darů - celkem</t>
  </si>
  <si>
    <t>II. Použití rezervního fondu</t>
  </si>
  <si>
    <t>Další rozvoj činnosti organizace</t>
  </si>
  <si>
    <t>Časové překlenutí dočasného nesouladu mezi N a V</t>
  </si>
  <si>
    <t>Úhrada sankcí</t>
  </si>
  <si>
    <t>Čerpání rezervního fondu - celkem</t>
  </si>
  <si>
    <t xml:space="preserve">dne: </t>
  </si>
  <si>
    <t>Rozpis pořizovaného investičního majetku na účtu 042 za rok 2021</t>
  </si>
  <si>
    <t>Rozpis pořizovaného investičního majetku na účtu 042 za rok 2020</t>
  </si>
  <si>
    <t>Rozpis pořizovaného investičního majetku na účtu 042 za rok 2019</t>
  </si>
  <si>
    <t>Rozpis pořizovaného investičního majetku na účtu 042 za rok 2018</t>
  </si>
  <si>
    <t>Rozpis pořizovaného investičního majetku na účtu 042 za rok 2017</t>
  </si>
  <si>
    <r>
      <t>COP - Kompaktor –</t>
    </r>
    <r>
      <rPr>
        <sz val="7"/>
        <rFont val="Arial CE"/>
        <charset val="238"/>
      </rPr>
      <t xml:space="preserve"> stroj na předseťové zpracování půdy </t>
    </r>
  </si>
  <si>
    <t xml:space="preserve">COP - Svinovací lis na válcové balíky </t>
  </si>
  <si>
    <t>COP - Pluh 3 – radličný oboustranný</t>
  </si>
  <si>
    <t>COP - Obraceč píce rotorový</t>
  </si>
  <si>
    <t>COP - Žací stroj diskový</t>
  </si>
  <si>
    <t>COP - Vyorávač brambor</t>
  </si>
  <si>
    <t xml:space="preserve">COP - Štěpkovač návěsný </t>
  </si>
  <si>
    <t xml:space="preserve">Vytápění haly Lužická </t>
  </si>
  <si>
    <t xml:space="preserve">Projektová dokumentace na akci : Instalace plynového kotele pro ohřev TUV </t>
  </si>
  <si>
    <t>COP - Zemědělský kolový traktor</t>
  </si>
  <si>
    <t>COP - Třídička brambor</t>
  </si>
  <si>
    <t>COP - Zemědělská navigace</t>
  </si>
  <si>
    <t>Instalace klíčového trezoru a obslužného pole požární ochrany</t>
  </si>
  <si>
    <t>Modulový výukový systém RC 2000</t>
  </si>
  <si>
    <t>Projektová dokumentace pro modernizaci výtahů v objektu E</t>
  </si>
  <si>
    <t>Účelový investiční příspěvek na pořízení projektové dokumentace k projektu COV</t>
  </si>
  <si>
    <t>Zpracování projektové dokumentace - Snížení energetické náročnosti budovy dílen Svojsíkova stezka</t>
  </si>
  <si>
    <t>Projektová dokumentace k projektu COV</t>
  </si>
  <si>
    <t>Server Dell</t>
  </si>
  <si>
    <t>Bezpečnostní brána pro zajištění směrnice GDPR</t>
  </si>
  <si>
    <t>Konvektomat</t>
  </si>
  <si>
    <t>Sporák plynový</t>
  </si>
  <si>
    <t>Osobní vozidlo Dacia</t>
  </si>
  <si>
    <t>Rekonstrukce sociálního zázemí u restaurace a kavárny budova A 2. NP</t>
  </si>
  <si>
    <t>Vyzdění části obvodové stěny za stávající průmyslová vrata OP Svojsíkova stezka</t>
  </si>
  <si>
    <t>Server - uložiště dat školy</t>
  </si>
  <si>
    <t>Myčka nádobí</t>
  </si>
  <si>
    <t xml:space="preserve">COP - Nákladní automobil </t>
  </si>
  <si>
    <t>Minibus Peugeot - 16ti místné vozidlo</t>
  </si>
  <si>
    <t>Ohřívače teplé užitkové vody 2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</si>
</sst>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vertical="top"/>
    </xf>
    <xf numFmtId="0" fontId="5" fillId="0" borderId="0" xfId="1" applyFont="1"/>
    <xf numFmtId="0" fontId="6" fillId="0" borderId="0" xfId="1" applyFont="1"/>
    <xf numFmtId="0" fontId="1" fillId="0" borderId="0" xfId="1" applyFont="1" applyFill="1"/>
    <xf numFmtId="0" fontId="1" fillId="0" borderId="0" xfId="1" applyFill="1"/>
    <xf numFmtId="0" fontId="6" fillId="2" borderId="0" xfId="1" applyFont="1" applyFill="1"/>
    <xf numFmtId="0" fontId="1" fillId="2" borderId="0" xfId="1" applyFill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2" borderId="0" xfId="1" applyFont="1" applyFill="1" applyAlignment="1">
      <alignment vertical="center" wrapText="1"/>
    </xf>
    <xf numFmtId="14" fontId="1" fillId="0" borderId="5" xfId="1" applyNumberFormat="1" applyBorder="1"/>
    <xf numFmtId="0" fontId="1" fillId="0" borderId="6" xfId="1" applyBorder="1"/>
    <xf numFmtId="164" fontId="1" fillId="0" borderId="7" xfId="1" applyNumberFormat="1" applyBorder="1"/>
    <xf numFmtId="14" fontId="1" fillId="0" borderId="5" xfId="1" applyNumberFormat="1" applyFont="1" applyFill="1" applyBorder="1"/>
    <xf numFmtId="164" fontId="1" fillId="0" borderId="8" xfId="1" applyNumberFormat="1" applyFill="1" applyBorder="1"/>
    <xf numFmtId="0" fontId="1" fillId="2" borderId="0" xfId="1" applyFont="1" applyFill="1" applyAlignment="1">
      <alignment horizontal="center"/>
    </xf>
    <xf numFmtId="14" fontId="1" fillId="0" borderId="0" xfId="1" applyNumberFormat="1" applyBorder="1"/>
    <xf numFmtId="0" fontId="7" fillId="0" borderId="0" xfId="1" applyFont="1" applyBorder="1"/>
    <xf numFmtId="164" fontId="7" fillId="0" borderId="9" xfId="1" applyNumberFormat="1" applyFont="1" applyBorder="1"/>
    <xf numFmtId="14" fontId="1" fillId="0" borderId="0" xfId="1" applyNumberFormat="1" applyFill="1" applyBorder="1"/>
    <xf numFmtId="0" fontId="1" fillId="0" borderId="0" xfId="1" applyFont="1"/>
    <xf numFmtId="0" fontId="1" fillId="2" borderId="0" xfId="1" applyFont="1" applyFill="1"/>
    <xf numFmtId="164" fontId="7" fillId="0" borderId="0" xfId="1" applyNumberFormat="1" applyFont="1" applyFill="1" applyAlignment="1">
      <alignment horizontal="right"/>
    </xf>
    <xf numFmtId="14" fontId="1" fillId="0" borderId="10" xfId="1" applyNumberFormat="1" applyBorder="1"/>
    <xf numFmtId="0" fontId="1" fillId="0" borderId="11" xfId="1" applyBorder="1"/>
    <xf numFmtId="164" fontId="1" fillId="0" borderId="12" xfId="1" applyNumberFormat="1" applyBorder="1"/>
    <xf numFmtId="14" fontId="1" fillId="0" borderId="10" xfId="1" applyNumberFormat="1" applyFont="1" applyFill="1" applyBorder="1"/>
    <xf numFmtId="164" fontId="1" fillId="0" borderId="13" xfId="1" applyNumberFormat="1" applyFill="1" applyBorder="1"/>
    <xf numFmtId="14" fontId="1" fillId="0" borderId="14" xfId="1" applyNumberFormat="1" applyBorder="1"/>
    <xf numFmtId="0" fontId="1" fillId="0" borderId="15" xfId="1" applyBorder="1"/>
    <xf numFmtId="164" fontId="1" fillId="0" borderId="16" xfId="1" applyNumberFormat="1" applyBorder="1"/>
    <xf numFmtId="14" fontId="1" fillId="0" borderId="14" xfId="1" applyNumberFormat="1" applyFill="1" applyBorder="1"/>
    <xf numFmtId="164" fontId="1" fillId="0" borderId="17" xfId="1" applyNumberFormat="1" applyFill="1" applyBorder="1"/>
    <xf numFmtId="0" fontId="7" fillId="0" borderId="0" xfId="1" applyFont="1"/>
    <xf numFmtId="164" fontId="7" fillId="0" borderId="0" xfId="1" applyNumberFormat="1" applyFont="1" applyBorder="1"/>
    <xf numFmtId="164" fontId="7" fillId="0" borderId="0" xfId="1" applyNumberFormat="1" applyFont="1"/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9" fontId="15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0" fillId="0" borderId="19" xfId="0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14" fontId="8" fillId="0" borderId="0" xfId="0" applyNumberFormat="1" applyFont="1" applyAlignment="1">
      <alignment horizontal="left" vertical="center" shrinkToFit="1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49" fontId="14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4" fontId="9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1" fillId="0" borderId="6" xfId="1" applyBorder="1" applyAlignment="1">
      <alignment wrapText="1"/>
    </xf>
    <xf numFmtId="164" fontId="7" fillId="0" borderId="20" xfId="1" applyNumberFormat="1" applyFont="1" applyBorder="1"/>
    <xf numFmtId="164" fontId="7" fillId="0" borderId="20" xfId="1" applyNumberFormat="1" applyFont="1" applyFill="1" applyBorder="1"/>
    <xf numFmtId="14" fontId="1" fillId="0" borderId="14" xfId="1" applyNumberFormat="1" applyFont="1" applyFill="1" applyBorder="1"/>
    <xf numFmtId="0" fontId="0" fillId="0" borderId="21" xfId="0" applyBorder="1"/>
    <xf numFmtId="3" fontId="9" fillId="0" borderId="15" xfId="0" applyNumberFormat="1" applyFont="1" applyFill="1" applyBorder="1" applyAlignment="1">
      <alignment vertical="center"/>
    </xf>
    <xf numFmtId="164" fontId="7" fillId="0" borderId="12" xfId="1" applyNumberFormat="1" applyFont="1" applyBorder="1"/>
    <xf numFmtId="164" fontId="1" fillId="0" borderId="7" xfId="1" applyNumberFormat="1" applyFont="1" applyBorder="1"/>
    <xf numFmtId="164" fontId="1" fillId="0" borderId="16" xfId="1" applyNumberFormat="1" applyFont="1" applyBorder="1"/>
    <xf numFmtId="164" fontId="1" fillId="0" borderId="20" xfId="1" applyNumberFormat="1" applyFont="1" applyBorder="1"/>
    <xf numFmtId="164" fontId="1" fillId="0" borderId="12" xfId="1" applyNumberFormat="1" applyFont="1" applyBorder="1"/>
    <xf numFmtId="164" fontId="1" fillId="0" borderId="9" xfId="1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23\7%20TABULEK\Finan&#269;n&#237;%20dokumenty%201-7%202023%2014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batovah\AppData\Local\Temp\Temp1_&#250;&#269;etn&#237;%20z&#225;v&#283;rka%202022%20(5).zip\Koment&#225;&#345;%20k%20&#250;&#269;etn&#237;%20z&#225;v&#283;rce%20k%2031%2012%202022%2014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- Přehled"/>
      <sheetName val="P2 - Bilance"/>
      <sheetName val="P3 - Ukazatele"/>
      <sheetName val="P4 - Investice"/>
      <sheetName val="P6 - Mzdy"/>
      <sheetName val="P7 - Střednědobý výhled"/>
      <sheetName val="Kontrola výhled"/>
    </sheetNames>
    <sheetDataSet>
      <sheetData sheetId="0">
        <row r="2">
          <cell r="H2">
            <v>1437</v>
          </cell>
        </row>
        <row r="6">
          <cell r="A6" t="str">
            <v>Střední zdravotnická škola a Střední odborná škola, Česká Lípa, příspěvková organizace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 SÚ a nákl.účtů"/>
      <sheetName val="Transfery"/>
      <sheetName val="Transferové odpisy"/>
      <sheetName val="Rozdělení HV"/>
      <sheetName val="Odpisy"/>
      <sheetName val="Pořizovaný DHM"/>
      <sheetName val="Přehled darů"/>
      <sheetName val="Stav pohledávek"/>
      <sheetName val="Schvalování účetní závěrky"/>
      <sheetName val="Finanční vypořádání dotací"/>
      <sheetName val="Vyúčtování provozního příspěvku"/>
      <sheetName val="Majetek předaný a vlastní"/>
      <sheetName val="Majetek vlastní"/>
      <sheetName val="Majetek předaný"/>
      <sheetName val="Daňová úspora"/>
      <sheetName val="Rozpis kon. stavů fondů"/>
    </sheetNames>
    <sheetDataSet>
      <sheetData sheetId="0" refreshError="1">
        <row r="125">
          <cell r="B125">
            <v>1874517.15</v>
          </cell>
        </row>
        <row r="126">
          <cell r="B126">
            <v>474320</v>
          </cell>
        </row>
        <row r="164">
          <cell r="B164">
            <v>44953</v>
          </cell>
        </row>
        <row r="167">
          <cell r="B167" t="str">
            <v>Mgr. Hana Kubátová Ortová</v>
          </cell>
        </row>
      </sheetData>
      <sheetData sheetId="1" refreshError="1">
        <row r="1">
          <cell r="K1" t="str">
            <v>číslo org.: 1437</v>
          </cell>
        </row>
        <row r="2">
          <cell r="D2" t="str">
            <v>Střední zdravotnická škola a Střední odborná škola, Česká Lípa, příspěvková organizace</v>
          </cell>
        </row>
      </sheetData>
      <sheetData sheetId="2" refreshError="1"/>
      <sheetData sheetId="3" refreshError="1"/>
      <sheetData sheetId="4" refreshError="1"/>
      <sheetData sheetId="5" refreshError="1">
        <row r="13">
          <cell r="D13">
            <v>1874517.15</v>
          </cell>
        </row>
        <row r="23">
          <cell r="D23">
            <v>474320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1"/>
  <sheetViews>
    <sheetView topLeftCell="A34" zoomScaleNormal="100" workbookViewId="0">
      <selection sqref="A1:XFD1048576"/>
    </sheetView>
  </sheetViews>
  <sheetFormatPr defaultColWidth="9.28515625" defaultRowHeight="12.75" x14ac:dyDescent="0.25"/>
  <cols>
    <col min="1" max="1" width="35.85546875" style="46" customWidth="1"/>
    <col min="2" max="5" width="17.5703125" style="46" customWidth="1"/>
    <col min="6" max="6" width="7.42578125" style="46" customWidth="1"/>
    <col min="7" max="7" width="10.5703125" style="46" customWidth="1"/>
    <col min="8" max="8" width="2.42578125" style="46" customWidth="1"/>
    <col min="9" max="16384" width="9.28515625" style="46"/>
  </cols>
  <sheetData>
    <row r="1" spans="1:8" x14ac:dyDescent="0.25">
      <c r="A1" s="45" t="s">
        <v>25</v>
      </c>
      <c r="E1" s="47" t="s">
        <v>26</v>
      </c>
    </row>
    <row r="2" spans="1:8" x14ac:dyDescent="0.25">
      <c r="A2" s="45" t="s">
        <v>27</v>
      </c>
      <c r="E2" s="47" t="s">
        <v>28</v>
      </c>
      <c r="F2" s="48">
        <f>'[1]P1 - Přehled'!H2</f>
        <v>1437</v>
      </c>
    </row>
    <row r="3" spans="1:8" x14ac:dyDescent="0.25">
      <c r="A3" s="83" t="s">
        <v>29</v>
      </c>
      <c r="B3" s="83"/>
      <c r="C3" s="83"/>
      <c r="D3" s="83"/>
      <c r="E3" s="83"/>
      <c r="F3" s="83"/>
    </row>
    <row r="4" spans="1:8" x14ac:dyDescent="0.25">
      <c r="A4" s="49"/>
      <c r="B4" s="49"/>
      <c r="C4" s="49"/>
      <c r="D4" s="49"/>
      <c r="E4" s="49"/>
      <c r="F4" s="49"/>
    </row>
    <row r="5" spans="1:8" ht="39" customHeight="1" x14ac:dyDescent="0.25">
      <c r="A5" s="84" t="str">
        <f>'[1]P1 - Přehled'!A6:H6</f>
        <v>Střední zdravotnická škola a Střední odborná škola, Česká Lípa, příspěvková organizace</v>
      </c>
      <c r="B5" s="97"/>
      <c r="C5" s="97"/>
      <c r="D5" s="97"/>
      <c r="E5" s="97"/>
      <c r="F5" s="98"/>
      <c r="G5" s="50"/>
      <c r="H5" s="50"/>
    </row>
    <row r="6" spans="1:8" x14ac:dyDescent="0.25">
      <c r="A6" s="51"/>
      <c r="B6" s="51"/>
      <c r="C6" s="51"/>
      <c r="D6" s="51"/>
      <c r="E6" s="51"/>
      <c r="F6" s="51"/>
    </row>
    <row r="7" spans="1:8" x14ac:dyDescent="0.25">
      <c r="A7" s="83" t="s">
        <v>30</v>
      </c>
      <c r="B7" s="83"/>
      <c r="C7" s="83"/>
      <c r="D7" s="83"/>
      <c r="E7" s="83"/>
      <c r="F7" s="83"/>
    </row>
    <row r="8" spans="1:8" ht="15" x14ac:dyDescent="0.25">
      <c r="A8" s="90" t="s">
        <v>31</v>
      </c>
      <c r="B8" s="80" t="s">
        <v>32</v>
      </c>
      <c r="C8" s="52" t="s">
        <v>33</v>
      </c>
      <c r="D8" s="52" t="s">
        <v>34</v>
      </c>
      <c r="E8" s="53" t="s">
        <v>35</v>
      </c>
      <c r="F8" s="54"/>
      <c r="G8" s="55"/>
      <c r="H8" s="55"/>
    </row>
    <row r="9" spans="1:8" ht="15" x14ac:dyDescent="0.25">
      <c r="A9" s="90" t="s">
        <v>36</v>
      </c>
      <c r="B9" s="80">
        <f>SUM(B10:B14)</f>
        <v>0</v>
      </c>
      <c r="C9" s="56">
        <f>SUM(C10:C14)</f>
        <v>1392900</v>
      </c>
      <c r="D9" s="56">
        <f>SUM(D10:D14)</f>
        <v>0</v>
      </c>
      <c r="E9" s="87" t="s">
        <v>37</v>
      </c>
      <c r="F9" s="87"/>
      <c r="G9" s="55"/>
    </row>
    <row r="10" spans="1:8" ht="15" x14ac:dyDescent="0.25">
      <c r="A10" s="79" t="s">
        <v>38</v>
      </c>
      <c r="B10" s="92"/>
      <c r="C10" s="57">
        <v>592900</v>
      </c>
      <c r="D10" s="58"/>
      <c r="E10" s="87" t="s">
        <v>39</v>
      </c>
      <c r="F10" s="87"/>
      <c r="G10" s="55"/>
    </row>
    <row r="11" spans="1:8" ht="15" x14ac:dyDescent="0.25">
      <c r="A11" s="79" t="s">
        <v>40</v>
      </c>
      <c r="B11" s="92"/>
      <c r="C11" s="57">
        <v>250000</v>
      </c>
      <c r="D11" s="58"/>
      <c r="E11" s="59"/>
      <c r="F11" s="59"/>
      <c r="G11" s="55"/>
    </row>
    <row r="12" spans="1:8" ht="15" x14ac:dyDescent="0.25">
      <c r="A12" s="79" t="s">
        <v>41</v>
      </c>
      <c r="B12" s="92"/>
      <c r="C12" s="57">
        <v>350000</v>
      </c>
      <c r="D12" s="58"/>
      <c r="E12" s="59"/>
      <c r="F12" s="59"/>
      <c r="G12" s="55"/>
    </row>
    <row r="13" spans="1:8" x14ac:dyDescent="0.25">
      <c r="A13" s="93" t="s">
        <v>42</v>
      </c>
      <c r="B13" s="94"/>
      <c r="C13" s="57">
        <v>200000</v>
      </c>
      <c r="D13" s="58"/>
      <c r="E13" s="87"/>
      <c r="F13" s="87"/>
      <c r="G13" s="55"/>
    </row>
    <row r="14" spans="1:8" ht="15" x14ac:dyDescent="0.25">
      <c r="A14" s="90"/>
      <c r="B14" s="80"/>
      <c r="C14" s="57"/>
      <c r="D14" s="58"/>
      <c r="E14" s="55"/>
      <c r="F14" s="55"/>
      <c r="G14" s="55"/>
    </row>
    <row r="15" spans="1:8" x14ac:dyDescent="0.25">
      <c r="A15" s="55"/>
      <c r="B15" s="55"/>
      <c r="C15" s="55"/>
      <c r="D15" s="55"/>
      <c r="E15" s="55"/>
      <c r="F15" s="47"/>
      <c r="G15" s="55"/>
    </row>
    <row r="16" spans="1:8" x14ac:dyDescent="0.25">
      <c r="A16" s="83" t="s">
        <v>43</v>
      </c>
      <c r="B16" s="83"/>
      <c r="C16" s="83"/>
      <c r="D16" s="83"/>
      <c r="E16" s="83"/>
      <c r="F16" s="83"/>
      <c r="G16" s="55"/>
    </row>
    <row r="17" spans="1:6" ht="15" x14ac:dyDescent="0.25">
      <c r="A17" s="95" t="s">
        <v>31</v>
      </c>
      <c r="B17" s="96"/>
      <c r="C17" s="52" t="s">
        <v>33</v>
      </c>
      <c r="D17" s="52" t="s">
        <v>44</v>
      </c>
    </row>
    <row r="18" spans="1:6" ht="15" x14ac:dyDescent="0.25">
      <c r="A18" s="90" t="s">
        <v>45</v>
      </c>
      <c r="B18" s="80"/>
      <c r="C18" s="56">
        <f>SUM(C19:C22)</f>
        <v>200000</v>
      </c>
      <c r="D18" s="60" t="s">
        <v>46</v>
      </c>
    </row>
    <row r="19" spans="1:6" ht="15" x14ac:dyDescent="0.25">
      <c r="A19" s="79" t="s">
        <v>47</v>
      </c>
      <c r="B19" s="80"/>
      <c r="C19" s="57">
        <v>200000</v>
      </c>
      <c r="D19" s="61"/>
    </row>
    <row r="20" spans="1:6" ht="15" x14ac:dyDescent="0.25">
      <c r="A20" s="79"/>
      <c r="B20" s="80"/>
      <c r="C20" s="57"/>
      <c r="D20" s="61"/>
    </row>
    <row r="21" spans="1:6" ht="15" x14ac:dyDescent="0.25">
      <c r="A21" s="79"/>
      <c r="B21" s="80"/>
      <c r="C21" s="57"/>
      <c r="D21" s="61"/>
      <c r="E21" s="88"/>
      <c r="F21" s="89"/>
    </row>
    <row r="22" spans="1:6" ht="15" x14ac:dyDescent="0.25">
      <c r="A22" s="79"/>
      <c r="B22" s="80"/>
      <c r="C22" s="57"/>
      <c r="D22" s="58"/>
    </row>
    <row r="23" spans="1:6" ht="15" x14ac:dyDescent="0.25">
      <c r="A23" s="90" t="s">
        <v>48</v>
      </c>
      <c r="B23" s="80">
        <f>SUM(B24:B33)</f>
        <v>0</v>
      </c>
      <c r="C23" s="56">
        <f>SUM(C24:C33)</f>
        <v>2355382</v>
      </c>
      <c r="D23" s="60" t="s">
        <v>46</v>
      </c>
    </row>
    <row r="24" spans="1:6" x14ac:dyDescent="0.25">
      <c r="A24" s="79" t="s">
        <v>49</v>
      </c>
      <c r="B24" s="91"/>
      <c r="C24" s="57">
        <v>1300000</v>
      </c>
      <c r="D24" s="62" t="s">
        <v>50</v>
      </c>
    </row>
    <row r="25" spans="1:6" x14ac:dyDescent="0.25">
      <c r="A25" s="79" t="s">
        <v>51</v>
      </c>
      <c r="B25" s="91"/>
      <c r="C25" s="57">
        <v>330000</v>
      </c>
      <c r="D25" s="62" t="s">
        <v>50</v>
      </c>
    </row>
    <row r="26" spans="1:6" x14ac:dyDescent="0.25">
      <c r="A26" s="79" t="s">
        <v>52</v>
      </c>
      <c r="B26" s="91"/>
      <c r="C26" s="57">
        <v>221111</v>
      </c>
      <c r="D26" s="62" t="s">
        <v>50</v>
      </c>
    </row>
    <row r="27" spans="1:6" x14ac:dyDescent="0.25">
      <c r="A27" s="79" t="s">
        <v>53</v>
      </c>
      <c r="B27" s="91"/>
      <c r="C27" s="57">
        <v>225379</v>
      </c>
      <c r="D27" s="62" t="s">
        <v>50</v>
      </c>
    </row>
    <row r="28" spans="1:6" ht="15" x14ac:dyDescent="0.25">
      <c r="A28" s="79" t="s">
        <v>54</v>
      </c>
      <c r="B28" s="80"/>
      <c r="C28" s="57">
        <v>78892</v>
      </c>
      <c r="D28" s="62" t="s">
        <v>55</v>
      </c>
    </row>
    <row r="29" spans="1:6" ht="15" x14ac:dyDescent="0.25">
      <c r="A29" s="63" t="s">
        <v>56</v>
      </c>
      <c r="B29" s="64"/>
      <c r="C29" s="57">
        <v>200000</v>
      </c>
      <c r="D29" s="62"/>
    </row>
    <row r="30" spans="1:6" ht="15" x14ac:dyDescent="0.25">
      <c r="A30" s="79"/>
      <c r="B30" s="80"/>
      <c r="C30" s="57"/>
      <c r="D30" s="58"/>
    </row>
    <row r="31" spans="1:6" ht="15" x14ac:dyDescent="0.25">
      <c r="A31" s="79"/>
      <c r="B31" s="80"/>
      <c r="C31" s="57"/>
      <c r="D31" s="58"/>
    </row>
    <row r="32" spans="1:6" ht="15" x14ac:dyDescent="0.25">
      <c r="A32" s="79"/>
      <c r="B32" s="80"/>
      <c r="C32" s="65"/>
      <c r="D32" s="58"/>
    </row>
    <row r="33" spans="1:7" ht="15" x14ac:dyDescent="0.25">
      <c r="A33" s="79"/>
      <c r="B33" s="80"/>
      <c r="C33" s="57"/>
      <c r="D33" s="58"/>
    </row>
    <row r="34" spans="1:7" x14ac:dyDescent="0.25">
      <c r="A34" s="55"/>
      <c r="B34" s="55"/>
      <c r="C34" s="55"/>
      <c r="D34" s="66"/>
      <c r="E34" s="55"/>
      <c r="F34" s="55"/>
      <c r="G34" s="55"/>
    </row>
    <row r="35" spans="1:7" s="55" customFormat="1" ht="15" customHeight="1" x14ac:dyDescent="0.2">
      <c r="A35" s="55" t="s">
        <v>57</v>
      </c>
      <c r="B35" s="81" t="s">
        <v>58</v>
      </c>
      <c r="C35" s="81"/>
      <c r="D35" s="67" t="s">
        <v>59</v>
      </c>
      <c r="E35" s="55" t="s">
        <v>23</v>
      </c>
    </row>
    <row r="36" spans="1:7" s="55" customFormat="1" ht="15" customHeight="1" x14ac:dyDescent="0.25">
      <c r="B36" s="53"/>
      <c r="C36" s="53"/>
      <c r="D36" s="66"/>
    </row>
    <row r="37" spans="1:7" s="55" customFormat="1" ht="15" customHeight="1" x14ac:dyDescent="0.2">
      <c r="A37" s="55" t="s">
        <v>60</v>
      </c>
      <c r="B37" s="81" t="s">
        <v>61</v>
      </c>
      <c r="C37" s="81"/>
      <c r="D37" s="67" t="s">
        <v>59</v>
      </c>
      <c r="E37" s="55" t="s">
        <v>23</v>
      </c>
    </row>
    <row r="38" spans="1:7" s="55" customFormat="1" ht="15" customHeight="1" x14ac:dyDescent="0.25">
      <c r="B38" s="53"/>
      <c r="C38" s="53"/>
      <c r="D38" s="66"/>
    </row>
    <row r="39" spans="1:7" s="55" customFormat="1" ht="15" customHeight="1" x14ac:dyDescent="0.25">
      <c r="A39" s="55" t="s">
        <v>62</v>
      </c>
      <c r="B39" s="82" t="s">
        <v>63</v>
      </c>
      <c r="C39" s="82"/>
      <c r="D39" s="67" t="s">
        <v>59</v>
      </c>
      <c r="E39" s="55" t="s">
        <v>23</v>
      </c>
    </row>
    <row r="40" spans="1:7" x14ac:dyDescent="0.25">
      <c r="A40" s="55"/>
      <c r="B40" s="55"/>
      <c r="C40" s="55"/>
      <c r="D40" s="55"/>
      <c r="E40" s="55"/>
      <c r="F40" s="55"/>
      <c r="G40" s="55"/>
    </row>
    <row r="42" spans="1:7" x14ac:dyDescent="0.25">
      <c r="A42" s="45" t="s">
        <v>25</v>
      </c>
      <c r="E42" s="47" t="s">
        <v>26</v>
      </c>
    </row>
    <row r="43" spans="1:7" x14ac:dyDescent="0.25">
      <c r="A43" s="45" t="s">
        <v>27</v>
      </c>
      <c r="E43" s="47" t="s">
        <v>28</v>
      </c>
      <c r="F43" s="48">
        <f>'[1]P1 - Přehled'!H2</f>
        <v>1437</v>
      </c>
    </row>
    <row r="44" spans="1:7" x14ac:dyDescent="0.25">
      <c r="A44" s="83" t="s">
        <v>64</v>
      </c>
      <c r="B44" s="83"/>
      <c r="C44" s="83"/>
      <c r="D44" s="83"/>
      <c r="E44" s="83"/>
      <c r="F44" s="83"/>
    </row>
    <row r="45" spans="1:7" x14ac:dyDescent="0.25">
      <c r="A45" s="49"/>
      <c r="B45" s="49"/>
      <c r="C45" s="49"/>
      <c r="D45" s="49"/>
      <c r="E45" s="49"/>
      <c r="F45" s="49"/>
    </row>
    <row r="46" spans="1:7" ht="39" customHeight="1" x14ac:dyDescent="0.25">
      <c r="A46" s="84" t="str">
        <f>'[1]P1 - Přehled'!A6:H6</f>
        <v>Střední zdravotnická škola a Střední odborná škola, Česká Lípa, příspěvková organizace</v>
      </c>
      <c r="B46" s="85"/>
      <c r="C46" s="85"/>
      <c r="D46" s="85"/>
      <c r="E46" s="85"/>
      <c r="F46" s="86"/>
    </row>
    <row r="47" spans="1:7" x14ac:dyDescent="0.25">
      <c r="A47" s="51"/>
      <c r="B47" s="51"/>
      <c r="C47" s="51"/>
      <c r="D47" s="51"/>
      <c r="E47" s="51"/>
      <c r="F47" s="51"/>
    </row>
    <row r="48" spans="1:7" x14ac:dyDescent="0.25">
      <c r="A48" s="83" t="s">
        <v>65</v>
      </c>
      <c r="B48" s="83"/>
      <c r="C48" s="83"/>
      <c r="D48" s="83"/>
      <c r="E48" s="83"/>
      <c r="F48" s="83"/>
    </row>
    <row r="49" spans="1:7" x14ac:dyDescent="0.25">
      <c r="A49" s="52" t="s">
        <v>31</v>
      </c>
      <c r="B49" s="52" t="s">
        <v>44</v>
      </c>
      <c r="C49" s="52" t="s">
        <v>66</v>
      </c>
      <c r="D49" s="52" t="s">
        <v>67</v>
      </c>
      <c r="E49" s="52" t="s">
        <v>68</v>
      </c>
      <c r="F49" s="53" t="s">
        <v>35</v>
      </c>
      <c r="G49" s="54"/>
    </row>
    <row r="50" spans="1:7" x14ac:dyDescent="0.25">
      <c r="A50" s="68" t="s">
        <v>69</v>
      </c>
      <c r="B50" s="60" t="s">
        <v>46</v>
      </c>
      <c r="C50" s="56">
        <f>SUM(C51:C53)</f>
        <v>0</v>
      </c>
      <c r="D50" s="56">
        <f t="shared" ref="D50:E50" si="0">SUM(D51:D53)</f>
        <v>0</v>
      </c>
      <c r="E50" s="56">
        <f t="shared" si="0"/>
        <v>0</v>
      </c>
      <c r="F50" s="87"/>
      <c r="G50" s="87"/>
    </row>
    <row r="51" spans="1:7" x14ac:dyDescent="0.25">
      <c r="A51" s="58"/>
      <c r="B51" s="61"/>
      <c r="C51" s="57"/>
      <c r="D51" s="57"/>
      <c r="E51" s="58"/>
      <c r="F51" s="87"/>
      <c r="G51" s="87"/>
    </row>
    <row r="52" spans="1:7" x14ac:dyDescent="0.25">
      <c r="A52" s="58"/>
      <c r="B52" s="61"/>
      <c r="C52" s="57"/>
      <c r="D52" s="57"/>
      <c r="E52" s="58"/>
      <c r="F52" s="87"/>
      <c r="G52" s="87"/>
    </row>
    <row r="53" spans="1:7" x14ac:dyDescent="0.25">
      <c r="A53" s="58"/>
      <c r="B53" s="61"/>
      <c r="C53" s="57"/>
      <c r="D53" s="57"/>
      <c r="E53" s="58"/>
      <c r="F53" s="55"/>
      <c r="G53" s="55"/>
    </row>
    <row r="54" spans="1:7" x14ac:dyDescent="0.25">
      <c r="A54" s="55"/>
      <c r="B54" s="55"/>
      <c r="C54" s="55"/>
      <c r="D54" s="55"/>
      <c r="E54" s="55"/>
      <c r="F54" s="47"/>
    </row>
    <row r="55" spans="1:7" x14ac:dyDescent="0.25">
      <c r="A55" s="83" t="s">
        <v>70</v>
      </c>
      <c r="B55" s="83"/>
      <c r="C55" s="83"/>
      <c r="D55" s="83"/>
      <c r="E55" s="83"/>
      <c r="F55" s="83"/>
    </row>
    <row r="56" spans="1:7" ht="45" x14ac:dyDescent="0.25">
      <c r="A56" s="52" t="s">
        <v>31</v>
      </c>
      <c r="B56" s="52" t="s">
        <v>44</v>
      </c>
      <c r="C56" s="69" t="s">
        <v>71</v>
      </c>
      <c r="D56" s="69" t="s">
        <v>72</v>
      </c>
      <c r="E56" s="69" t="s">
        <v>73</v>
      </c>
      <c r="F56" s="55" t="s">
        <v>35</v>
      </c>
    </row>
    <row r="57" spans="1:7" x14ac:dyDescent="0.25">
      <c r="A57" s="70" t="s">
        <v>74</v>
      </c>
      <c r="B57" s="52" t="s">
        <v>46</v>
      </c>
      <c r="C57" s="56">
        <f>SUM(C58:C64)</f>
        <v>0</v>
      </c>
      <c r="D57" s="56">
        <f t="shared" ref="D57" si="1">SUM(D58:D64)</f>
        <v>0</v>
      </c>
      <c r="E57" s="56">
        <f>SUM(E58:E64)</f>
        <v>0</v>
      </c>
      <c r="F57" s="55"/>
    </row>
    <row r="58" spans="1:7" x14ac:dyDescent="0.25">
      <c r="A58" s="70"/>
      <c r="B58" s="71"/>
      <c r="C58" s="57"/>
      <c r="D58" s="57"/>
      <c r="E58" s="57"/>
      <c r="F58" s="55"/>
    </row>
    <row r="59" spans="1:7" x14ac:dyDescent="0.25">
      <c r="A59" s="58"/>
      <c r="B59" s="61"/>
      <c r="C59" s="57"/>
      <c r="D59" s="57"/>
      <c r="E59" s="57"/>
      <c r="F59" s="55"/>
    </row>
    <row r="60" spans="1:7" x14ac:dyDescent="0.25">
      <c r="A60" s="58"/>
      <c r="B60" s="61"/>
      <c r="C60" s="57"/>
      <c r="D60" s="57"/>
      <c r="E60" s="57"/>
      <c r="F60" s="55"/>
    </row>
    <row r="61" spans="1:7" x14ac:dyDescent="0.25">
      <c r="A61" s="58"/>
      <c r="B61" s="61"/>
      <c r="C61" s="57"/>
      <c r="D61" s="57"/>
      <c r="E61" s="57"/>
      <c r="F61" s="55"/>
    </row>
    <row r="62" spans="1:7" s="74" customFormat="1" ht="15" x14ac:dyDescent="0.25">
      <c r="A62" s="72"/>
      <c r="B62" s="73"/>
      <c r="C62" s="65"/>
      <c r="D62" s="65"/>
      <c r="E62" s="65"/>
      <c r="F62" s="45"/>
    </row>
    <row r="63" spans="1:7" x14ac:dyDescent="0.25">
      <c r="A63" s="58"/>
      <c r="B63" s="61"/>
      <c r="C63" s="57"/>
      <c r="D63" s="57"/>
      <c r="E63" s="57"/>
      <c r="F63" s="55"/>
    </row>
    <row r="64" spans="1:7" x14ac:dyDescent="0.25">
      <c r="A64" s="58"/>
      <c r="B64" s="61"/>
      <c r="C64" s="57"/>
      <c r="D64" s="57"/>
      <c r="E64" s="57"/>
      <c r="F64" s="55"/>
    </row>
    <row r="65" spans="1:6" x14ac:dyDescent="0.25">
      <c r="A65" s="55"/>
      <c r="B65" s="55"/>
      <c r="C65" s="55"/>
      <c r="D65" s="66"/>
      <c r="E65" s="55"/>
      <c r="F65" s="55"/>
    </row>
    <row r="66" spans="1:6" x14ac:dyDescent="0.25">
      <c r="A66" s="55" t="s">
        <v>57</v>
      </c>
      <c r="B66" s="75" t="s">
        <v>58</v>
      </c>
      <c r="C66" s="75"/>
      <c r="D66" s="67" t="s">
        <v>59</v>
      </c>
      <c r="E66" s="55" t="s">
        <v>23</v>
      </c>
      <c r="F66" s="55"/>
    </row>
    <row r="67" spans="1:6" x14ac:dyDescent="0.25">
      <c r="A67" s="55"/>
      <c r="B67" s="53"/>
      <c r="C67" s="53"/>
      <c r="D67" s="66"/>
      <c r="E67" s="55"/>
      <c r="F67" s="55"/>
    </row>
    <row r="68" spans="1:6" x14ac:dyDescent="0.25">
      <c r="A68" s="55" t="s">
        <v>60</v>
      </c>
      <c r="B68" s="78" t="s">
        <v>61</v>
      </c>
      <c r="C68" s="78"/>
      <c r="D68" s="67" t="s">
        <v>59</v>
      </c>
      <c r="E68" s="55" t="s">
        <v>23</v>
      </c>
      <c r="F68" s="55"/>
    </row>
    <row r="69" spans="1:6" x14ac:dyDescent="0.25">
      <c r="A69" s="55"/>
      <c r="B69" s="53"/>
      <c r="C69" s="53"/>
      <c r="D69" s="66"/>
      <c r="E69" s="55"/>
      <c r="F69" s="55"/>
    </row>
    <row r="70" spans="1:6" x14ac:dyDescent="0.25">
      <c r="A70" s="55" t="s">
        <v>62</v>
      </c>
      <c r="B70" s="76" t="s">
        <v>63</v>
      </c>
      <c r="C70" s="76"/>
      <c r="D70" s="77" t="s">
        <v>75</v>
      </c>
      <c r="E70" s="55" t="s">
        <v>23</v>
      </c>
      <c r="F70" s="55"/>
    </row>
    <row r="71" spans="1:6" x14ac:dyDescent="0.25">
      <c r="A71" s="55"/>
      <c r="B71" s="55"/>
      <c r="C71" s="55"/>
      <c r="D71" s="55"/>
      <c r="E71" s="55"/>
      <c r="F71" s="55"/>
    </row>
  </sheetData>
  <mergeCells count="42">
    <mergeCell ref="A3:F3"/>
    <mergeCell ref="A5:F5"/>
    <mergeCell ref="A7:F7"/>
    <mergeCell ref="A8:B8"/>
    <mergeCell ref="A9:B9"/>
    <mergeCell ref="E9:F9"/>
    <mergeCell ref="A20:B20"/>
    <mergeCell ref="A10:B10"/>
    <mergeCell ref="E10:F10"/>
    <mergeCell ref="A11:B11"/>
    <mergeCell ref="A12:B12"/>
    <mergeCell ref="A13:B13"/>
    <mergeCell ref="E13:F13"/>
    <mergeCell ref="A14:B14"/>
    <mergeCell ref="A16:F16"/>
    <mergeCell ref="A17:B17"/>
    <mergeCell ref="A18:B18"/>
    <mergeCell ref="A19:B19"/>
    <mergeCell ref="A32:B32"/>
    <mergeCell ref="A21:B21"/>
    <mergeCell ref="E21:F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B68:C68"/>
    <mergeCell ref="A33:B33"/>
    <mergeCell ref="B35:C35"/>
    <mergeCell ref="B37:C37"/>
    <mergeCell ref="B39:C39"/>
    <mergeCell ref="A44:F44"/>
    <mergeCell ref="A46:F46"/>
    <mergeCell ref="A48:F48"/>
    <mergeCell ref="F50:G50"/>
    <mergeCell ref="F51:G51"/>
    <mergeCell ref="F52:G52"/>
    <mergeCell ref="A55:F55"/>
  </mergeCells>
  <pageMargins left="0.7" right="0.7" top="0.78740157499999996" bottom="0.78740157499999996" header="0.3" footer="0.3"/>
  <pageSetup paperSize="9" scale="70" orientation="landscape" verticalDpi="0" r:id="rId1"/>
  <rowBreaks count="1" manualBreakCount="1">
    <brk id="4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D17" sqref="D17:D18"/>
    </sheetView>
  </sheetViews>
  <sheetFormatPr defaultColWidth="9.140625" defaultRowHeight="12.75" x14ac:dyDescent="0.2"/>
  <cols>
    <col min="1" max="1" width="11.42578125" style="1" customWidth="1"/>
    <col min="2" max="2" width="13.140625" style="1" customWidth="1"/>
    <col min="3" max="3" width="52.140625" style="1" customWidth="1"/>
    <col min="4" max="4" width="20.7109375" style="1" customWidth="1"/>
    <col min="5" max="5" width="16.7109375" style="1" customWidth="1"/>
    <col min="6" max="6" width="20.7109375" style="1" customWidth="1"/>
    <col min="7" max="7" width="16.7109375" style="1" customWidth="1"/>
    <col min="8" max="16384" width="9.140625" style="1"/>
  </cols>
  <sheetData>
    <row r="1" spans="1:9" ht="18" x14ac:dyDescent="0.25">
      <c r="G1" s="2" t="str">
        <f>[2]Transfery!K1</f>
        <v>číslo org.: 1437</v>
      </c>
    </row>
    <row r="2" spans="1:9" ht="15.75" x14ac:dyDescent="0.2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4" spans="1:9" ht="26.25" x14ac:dyDescent="0.4">
      <c r="B4" s="4" t="s">
        <v>1</v>
      </c>
    </row>
    <row r="5" spans="1:9" ht="20.25" x14ac:dyDescent="0.3">
      <c r="B5" s="5" t="s">
        <v>2</v>
      </c>
      <c r="E5" s="6"/>
      <c r="F5" s="7"/>
      <c r="G5" s="7"/>
      <c r="H5" s="7"/>
    </row>
    <row r="6" spans="1:9" ht="20.25" x14ac:dyDescent="0.3">
      <c r="B6" s="5"/>
      <c r="E6" s="6"/>
      <c r="F6" s="7"/>
      <c r="G6" s="7"/>
      <c r="H6" s="7"/>
    </row>
    <row r="7" spans="1:9" ht="21" thickBot="1" x14ac:dyDescent="0.35">
      <c r="B7" s="8" t="s">
        <v>3</v>
      </c>
      <c r="C7" s="9"/>
      <c r="E7" s="6"/>
      <c r="F7" s="7"/>
      <c r="G7" s="7"/>
      <c r="H7" s="7"/>
    </row>
    <row r="8" spans="1:9" ht="39" thickBot="1" x14ac:dyDescent="0.25"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  <c r="H8" s="7"/>
    </row>
    <row r="9" spans="1:9" x14ac:dyDescent="0.2">
      <c r="B9" s="15">
        <v>44693</v>
      </c>
      <c r="C9" s="16" t="s">
        <v>10</v>
      </c>
      <c r="D9" s="17">
        <v>60639.15</v>
      </c>
      <c r="E9" s="18">
        <v>44693</v>
      </c>
      <c r="F9" s="19">
        <v>60639.15</v>
      </c>
      <c r="G9" s="20" t="s">
        <v>11</v>
      </c>
      <c r="H9" s="7"/>
    </row>
    <row r="10" spans="1:9" x14ac:dyDescent="0.2">
      <c r="B10" s="15">
        <v>44826</v>
      </c>
      <c r="C10" s="16" t="s">
        <v>12</v>
      </c>
      <c r="D10" s="17">
        <v>1548679</v>
      </c>
      <c r="E10" s="18">
        <v>44826</v>
      </c>
      <c r="F10" s="19">
        <v>1548679</v>
      </c>
      <c r="G10" s="7"/>
      <c r="H10" s="7"/>
    </row>
    <row r="11" spans="1:9" x14ac:dyDescent="0.2">
      <c r="B11" s="15">
        <v>44826</v>
      </c>
      <c r="C11" s="16" t="s">
        <v>13</v>
      </c>
      <c r="D11" s="17">
        <v>165092.4</v>
      </c>
      <c r="E11" s="18">
        <v>44826</v>
      </c>
      <c r="F11" s="19">
        <v>165092.4</v>
      </c>
      <c r="G11" s="7"/>
      <c r="H11" s="7"/>
    </row>
    <row r="12" spans="1:9" ht="13.5" thickBot="1" x14ac:dyDescent="0.25">
      <c r="B12" s="33">
        <v>44826</v>
      </c>
      <c r="C12" s="34" t="s">
        <v>14</v>
      </c>
      <c r="D12" s="35">
        <v>100106.6</v>
      </c>
      <c r="E12" s="108">
        <v>44826</v>
      </c>
      <c r="F12" s="37">
        <v>100106.6</v>
      </c>
      <c r="G12" s="7"/>
      <c r="H12" s="7"/>
    </row>
    <row r="13" spans="1:9" ht="13.5" thickBot="1" x14ac:dyDescent="0.25">
      <c r="B13" s="21"/>
      <c r="C13" s="22" t="s">
        <v>15</v>
      </c>
      <c r="D13" s="106">
        <f>SUM(D9:D12)</f>
        <v>1874517.15</v>
      </c>
      <c r="E13" s="24"/>
      <c r="F13" s="107">
        <f>SUM(F9:F12)</f>
        <v>1874517.15</v>
      </c>
      <c r="G13" s="7"/>
      <c r="H13" s="7"/>
      <c r="I13" s="25" t="s">
        <v>16</v>
      </c>
    </row>
    <row r="14" spans="1:9" x14ac:dyDescent="0.2">
      <c r="G14" s="7"/>
      <c r="H14" s="7"/>
    </row>
    <row r="15" spans="1:9" ht="21" thickBot="1" x14ac:dyDescent="0.35">
      <c r="B15" s="8" t="s">
        <v>17</v>
      </c>
      <c r="C15" s="9"/>
      <c r="D15" s="9"/>
      <c r="E15" s="26"/>
      <c r="F15" s="7"/>
      <c r="G15" s="27">
        <f>'[2]Popis SÚ a nákl.účtů'!B125-'[2]Pořizovaný DHM'!D13</f>
        <v>0</v>
      </c>
      <c r="H15" s="7"/>
    </row>
    <row r="16" spans="1:9" ht="39" thickBot="1" x14ac:dyDescent="0.25">
      <c r="B16" s="10" t="s">
        <v>4</v>
      </c>
      <c r="C16" s="11" t="s">
        <v>5</v>
      </c>
      <c r="D16" s="12" t="s">
        <v>6</v>
      </c>
      <c r="E16" s="10" t="s">
        <v>7</v>
      </c>
      <c r="F16" s="13" t="s">
        <v>8</v>
      </c>
    </row>
    <row r="17" spans="1:7" x14ac:dyDescent="0.2">
      <c r="B17" s="28">
        <v>44589</v>
      </c>
      <c r="C17" s="29" t="s">
        <v>18</v>
      </c>
      <c r="D17" s="115">
        <v>2420</v>
      </c>
      <c r="E17" s="31">
        <v>44614</v>
      </c>
      <c r="F17" s="32">
        <v>2420</v>
      </c>
    </row>
    <row r="18" spans="1:7" x14ac:dyDescent="0.2">
      <c r="B18" s="15">
        <v>44865</v>
      </c>
      <c r="C18" s="16" t="s">
        <v>19</v>
      </c>
      <c r="D18" s="112">
        <v>471900</v>
      </c>
      <c r="E18" s="18">
        <v>44888</v>
      </c>
      <c r="F18" s="19">
        <v>471900</v>
      </c>
    </row>
    <row r="19" spans="1:7" x14ac:dyDescent="0.2">
      <c r="B19" s="15"/>
      <c r="C19" s="16"/>
      <c r="D19" s="17"/>
      <c r="E19" s="18"/>
      <c r="F19" s="19"/>
    </row>
    <row r="20" spans="1:7" x14ac:dyDescent="0.2">
      <c r="B20" s="15"/>
      <c r="C20" s="16"/>
      <c r="D20" s="17"/>
      <c r="E20" s="18"/>
      <c r="F20" s="19"/>
    </row>
    <row r="21" spans="1:7" x14ac:dyDescent="0.2">
      <c r="B21" s="15"/>
      <c r="C21" s="16"/>
      <c r="D21" s="17"/>
      <c r="E21" s="18"/>
      <c r="F21" s="19"/>
    </row>
    <row r="22" spans="1:7" ht="13.5" thickBot="1" x14ac:dyDescent="0.25">
      <c r="B22" s="33"/>
      <c r="C22" s="34"/>
      <c r="D22" s="35"/>
      <c r="E22" s="36"/>
      <c r="F22" s="37"/>
    </row>
    <row r="23" spans="1:7" ht="13.5" thickBot="1" x14ac:dyDescent="0.25">
      <c r="C23" s="38" t="s">
        <v>15</v>
      </c>
      <c r="D23" s="23">
        <f>SUM(D17:D22)</f>
        <v>474320</v>
      </c>
      <c r="F23" s="23">
        <f>SUM(F17:F22)</f>
        <v>474320</v>
      </c>
    </row>
    <row r="24" spans="1:7" x14ac:dyDescent="0.2">
      <c r="C24" s="38"/>
      <c r="D24" s="39"/>
      <c r="F24" s="39"/>
    </row>
    <row r="25" spans="1:7" x14ac:dyDescent="0.2">
      <c r="G25" s="40">
        <f>'[2]Popis SÚ a nákl.účtů'!B126-'[2]Pořizovaný DHM'!D23</f>
        <v>0</v>
      </c>
    </row>
    <row r="26" spans="1:7" ht="15" x14ac:dyDescent="0.25">
      <c r="B26" s="41" t="s">
        <v>20</v>
      </c>
      <c r="C26" s="42">
        <f>'[2]Popis SÚ a nákl.účtů'!B164</f>
        <v>44953</v>
      </c>
      <c r="D26"/>
      <c r="G26" s="40"/>
    </row>
    <row r="27" spans="1:7" x14ac:dyDescent="0.2">
      <c r="B27" s="41" t="s">
        <v>21</v>
      </c>
      <c r="C27" s="43" t="s">
        <v>22</v>
      </c>
      <c r="D27" s="41" t="s">
        <v>23</v>
      </c>
    </row>
    <row r="28" spans="1:7" ht="15" x14ac:dyDescent="0.25">
      <c r="A28" s="41"/>
      <c r="B28" s="41"/>
      <c r="C28" s="44"/>
      <c r="D28"/>
    </row>
    <row r="29" spans="1:7" x14ac:dyDescent="0.2">
      <c r="A29" s="41"/>
      <c r="B29" s="41" t="s">
        <v>24</v>
      </c>
      <c r="C29" s="43" t="str">
        <f>'[2]Popis SÚ a nákl.účtů'!B167</f>
        <v>Mgr. Hana Kubátová Ortová</v>
      </c>
      <c r="D29" s="41" t="s">
        <v>23</v>
      </c>
    </row>
    <row r="30" spans="1:7" x14ac:dyDescent="0.2">
      <c r="A30" s="41"/>
    </row>
    <row r="31" spans="1:7" x14ac:dyDescent="0.2">
      <c r="A31" s="41"/>
    </row>
    <row r="32" spans="1:7" x14ac:dyDescent="0.2">
      <c r="B32" s="38"/>
      <c r="C32" s="38"/>
      <c r="D32" s="38"/>
      <c r="E32" s="38"/>
    </row>
    <row r="34" spans="1:1" x14ac:dyDescent="0.2">
      <c r="A34" s="38"/>
    </row>
  </sheetData>
  <mergeCells count="1">
    <mergeCell ref="B2:G2"/>
  </mergeCells>
  <pageMargins left="0.7" right="0.7" top="0.75" bottom="0.75" header="0.3" footer="0.3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22" sqref="D22"/>
    </sheetView>
  </sheetViews>
  <sheetFormatPr defaultRowHeight="15" x14ac:dyDescent="0.25"/>
  <cols>
    <col min="2" max="2" width="12" customWidth="1"/>
    <col min="3" max="3" width="59.5703125" customWidth="1"/>
    <col min="4" max="4" width="17.140625" customWidth="1"/>
    <col min="5" max="5" width="12.7109375" customWidth="1"/>
    <col min="6" max="6" width="17.5703125" customWidth="1"/>
    <col min="7" max="7" width="15.140625" customWidth="1"/>
  </cols>
  <sheetData>
    <row r="1" spans="1:7" ht="18" x14ac:dyDescent="0.25">
      <c r="A1" s="1"/>
      <c r="B1" s="1"/>
      <c r="C1" s="1"/>
      <c r="D1" s="1"/>
      <c r="E1" s="1"/>
      <c r="F1" s="1"/>
      <c r="G1" s="2" t="str">
        <f>[2]Transfery!K1</f>
        <v>číslo org.: 1437</v>
      </c>
    </row>
    <row r="2" spans="1:7" ht="15.75" x14ac:dyDescent="0.25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3" spans="1:7" x14ac:dyDescent="0.25">
      <c r="A3" s="1"/>
      <c r="B3" s="1"/>
      <c r="C3" s="1"/>
      <c r="D3" s="1"/>
      <c r="E3" s="1"/>
      <c r="F3" s="1"/>
      <c r="G3" s="1"/>
    </row>
    <row r="4" spans="1:7" ht="26.25" x14ac:dyDescent="0.4">
      <c r="A4" s="1"/>
      <c r="B4" s="4" t="s">
        <v>76</v>
      </c>
      <c r="C4" s="1"/>
      <c r="D4" s="1"/>
      <c r="E4" s="1"/>
      <c r="F4" s="1"/>
      <c r="G4" s="1"/>
    </row>
    <row r="5" spans="1:7" ht="20.25" x14ac:dyDescent="0.3">
      <c r="A5" s="1"/>
      <c r="B5" s="5" t="s">
        <v>2</v>
      </c>
      <c r="C5" s="1"/>
      <c r="D5" s="1"/>
      <c r="E5" s="6"/>
      <c r="F5" s="7"/>
      <c r="G5" s="7"/>
    </row>
    <row r="6" spans="1:7" ht="20.25" x14ac:dyDescent="0.3">
      <c r="A6" s="1"/>
      <c r="B6" s="5"/>
      <c r="C6" s="1"/>
      <c r="D6" s="1"/>
      <c r="E6" s="6"/>
      <c r="F6" s="7"/>
      <c r="G6" s="7"/>
    </row>
    <row r="7" spans="1:7" ht="21" thickBot="1" x14ac:dyDescent="0.35">
      <c r="A7" s="1"/>
      <c r="B7" s="8" t="s">
        <v>3</v>
      </c>
      <c r="C7" s="9"/>
      <c r="D7" s="1"/>
      <c r="E7" s="6"/>
      <c r="F7" s="7"/>
      <c r="G7" s="7"/>
    </row>
    <row r="8" spans="1:7" ht="51.75" thickBot="1" x14ac:dyDescent="0.3">
      <c r="A8" s="1"/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</row>
    <row r="9" spans="1:7" x14ac:dyDescent="0.25">
      <c r="A9" s="1"/>
      <c r="B9" s="15"/>
      <c r="C9" s="100" t="s">
        <v>81</v>
      </c>
      <c r="D9" s="102">
        <v>194713</v>
      </c>
      <c r="E9" s="18"/>
      <c r="F9" s="102">
        <v>194713</v>
      </c>
      <c r="G9" s="20" t="s">
        <v>11</v>
      </c>
    </row>
    <row r="10" spans="1:7" x14ac:dyDescent="0.25">
      <c r="A10" s="1"/>
      <c r="B10" s="15"/>
      <c r="C10" s="100" t="s">
        <v>82</v>
      </c>
      <c r="D10" s="102">
        <v>469822</v>
      </c>
      <c r="E10" s="18"/>
      <c r="F10" s="102">
        <v>469822</v>
      </c>
      <c r="G10" s="20"/>
    </row>
    <row r="11" spans="1:7" x14ac:dyDescent="0.25">
      <c r="A11" s="1"/>
      <c r="B11" s="15"/>
      <c r="C11" s="100" t="s">
        <v>83</v>
      </c>
      <c r="D11" s="102">
        <v>151008</v>
      </c>
      <c r="E11" s="18"/>
      <c r="F11" s="102">
        <v>151008</v>
      </c>
      <c r="G11" s="20"/>
    </row>
    <row r="12" spans="1:7" x14ac:dyDescent="0.25">
      <c r="A12" s="1"/>
      <c r="B12" s="15"/>
      <c r="C12" s="100" t="s">
        <v>84</v>
      </c>
      <c r="D12" s="102">
        <v>157179</v>
      </c>
      <c r="E12" s="18"/>
      <c r="F12" s="102">
        <v>157179</v>
      </c>
      <c r="G12" s="20"/>
    </row>
    <row r="13" spans="1:7" x14ac:dyDescent="0.25">
      <c r="A13" s="1"/>
      <c r="B13" s="15"/>
      <c r="C13" s="100" t="s">
        <v>85</v>
      </c>
      <c r="D13" s="102">
        <v>241879</v>
      </c>
      <c r="E13" s="18"/>
      <c r="F13" s="102">
        <v>241879</v>
      </c>
      <c r="G13" s="20"/>
    </row>
    <row r="14" spans="1:7" x14ac:dyDescent="0.25">
      <c r="A14" s="1"/>
      <c r="B14" s="15"/>
      <c r="C14" s="100" t="s">
        <v>86</v>
      </c>
      <c r="D14" s="102">
        <v>216275</v>
      </c>
      <c r="E14" s="18"/>
      <c r="F14" s="102">
        <v>216275</v>
      </c>
      <c r="G14" s="7"/>
    </row>
    <row r="15" spans="1:7" x14ac:dyDescent="0.25">
      <c r="A15" s="1"/>
      <c r="B15" s="15"/>
      <c r="C15" s="100" t="s">
        <v>87</v>
      </c>
      <c r="D15" s="102">
        <v>179467</v>
      </c>
      <c r="E15" s="18"/>
      <c r="F15" s="102">
        <v>179467</v>
      </c>
      <c r="G15" s="7"/>
    </row>
    <row r="16" spans="1:7" ht="15.75" thickBot="1" x14ac:dyDescent="0.3">
      <c r="A16" s="1"/>
      <c r="B16" s="33"/>
      <c r="C16" s="34"/>
      <c r="D16" s="109"/>
      <c r="E16" s="108"/>
      <c r="F16" s="110"/>
      <c r="G16" s="7"/>
    </row>
    <row r="17" spans="1:7" ht="15.75" thickBot="1" x14ac:dyDescent="0.3">
      <c r="A17" s="1"/>
      <c r="B17" s="21"/>
      <c r="C17" s="22" t="s">
        <v>15</v>
      </c>
      <c r="D17" s="106">
        <f>SUM(D9:D15)</f>
        <v>1610343</v>
      </c>
      <c r="E17" s="24"/>
      <c r="F17" s="107">
        <f>SUM(F9:F16)</f>
        <v>1610343</v>
      </c>
      <c r="G17" s="7"/>
    </row>
    <row r="18" spans="1:7" x14ac:dyDescent="0.25">
      <c r="A18" s="1"/>
      <c r="B18" s="1"/>
      <c r="C18" s="1"/>
      <c r="D18" s="1"/>
      <c r="E18" s="1"/>
      <c r="F18" s="1"/>
      <c r="G18" s="7"/>
    </row>
    <row r="19" spans="1:7" ht="21" thickBot="1" x14ac:dyDescent="0.35">
      <c r="A19" s="1"/>
      <c r="B19" s="8" t="s">
        <v>17</v>
      </c>
      <c r="C19" s="9"/>
      <c r="D19" s="9"/>
      <c r="E19" s="26"/>
      <c r="F19" s="7"/>
      <c r="G19" s="27">
        <f>'[2]Popis SÚ a nákl.účtů'!B125-'[2]Pořizovaný DHM'!D13</f>
        <v>0</v>
      </c>
    </row>
    <row r="20" spans="1:7" ht="51.75" thickBot="1" x14ac:dyDescent="0.3">
      <c r="A20" s="1"/>
      <c r="B20" s="10" t="s">
        <v>4</v>
      </c>
      <c r="C20" s="11" t="s">
        <v>5</v>
      </c>
      <c r="D20" s="12" t="s">
        <v>6</v>
      </c>
      <c r="E20" s="10" t="s">
        <v>7</v>
      </c>
      <c r="F20" s="13" t="s">
        <v>8</v>
      </c>
      <c r="G20" s="1"/>
    </row>
    <row r="21" spans="1:7" x14ac:dyDescent="0.25">
      <c r="A21" s="1"/>
      <c r="B21" s="15"/>
      <c r="C21" s="103" t="s">
        <v>88</v>
      </c>
      <c r="D21" s="101">
        <v>477950</v>
      </c>
      <c r="E21" s="18"/>
      <c r="F21" s="102">
        <v>477950</v>
      </c>
      <c r="G21" s="1"/>
    </row>
    <row r="22" spans="1:7" x14ac:dyDescent="0.25">
      <c r="A22" s="1"/>
      <c r="B22" s="15">
        <v>44482</v>
      </c>
      <c r="C22" s="104" t="s">
        <v>89</v>
      </c>
      <c r="D22" s="101">
        <v>56265</v>
      </c>
      <c r="E22" s="18"/>
      <c r="F22" s="102">
        <v>56265</v>
      </c>
      <c r="G22" s="1"/>
    </row>
    <row r="23" spans="1:7" x14ac:dyDescent="0.25">
      <c r="A23" s="1"/>
      <c r="B23" s="15"/>
      <c r="C23" s="16"/>
      <c r="D23" s="17"/>
      <c r="E23" s="18"/>
      <c r="F23" s="19"/>
      <c r="G23" s="1"/>
    </row>
    <row r="24" spans="1:7" x14ac:dyDescent="0.25">
      <c r="A24" s="1"/>
      <c r="B24" s="15"/>
      <c r="C24" s="16"/>
      <c r="D24" s="17"/>
      <c r="E24" s="18"/>
      <c r="F24" s="19"/>
      <c r="G24" s="1"/>
    </row>
    <row r="25" spans="1:7" ht="15.75" thickBot="1" x14ac:dyDescent="0.3">
      <c r="A25" s="1"/>
      <c r="B25" s="33"/>
      <c r="C25" s="34"/>
      <c r="D25" s="35"/>
      <c r="E25" s="36"/>
      <c r="F25" s="37"/>
      <c r="G25" s="1"/>
    </row>
    <row r="26" spans="1:7" ht="15.75" thickBot="1" x14ac:dyDescent="0.3">
      <c r="A26" s="1"/>
      <c r="B26" s="1"/>
      <c r="C26" s="38" t="s">
        <v>15</v>
      </c>
      <c r="D26" s="23">
        <f>SUM(D21:D25)</f>
        <v>534215</v>
      </c>
      <c r="E26" s="1"/>
      <c r="F26" s="23">
        <f>SUM(F21:F25)</f>
        <v>534215</v>
      </c>
      <c r="G26" s="1"/>
    </row>
    <row r="27" spans="1:7" x14ac:dyDescent="0.25">
      <c r="A27" s="1"/>
      <c r="B27" s="1"/>
      <c r="C27" s="38"/>
      <c r="D27" s="39"/>
      <c r="E27" s="1"/>
      <c r="F27" s="39"/>
      <c r="G27" s="1"/>
    </row>
    <row r="28" spans="1:7" x14ac:dyDescent="0.25">
      <c r="A28" s="1"/>
      <c r="B28" s="1"/>
      <c r="C28" s="1"/>
      <c r="D28" s="1"/>
      <c r="E28" s="1"/>
      <c r="F28" s="1"/>
      <c r="G28" s="40">
        <f>'[2]Popis SÚ a nákl.účtů'!B126-'[2]Pořizovaný DHM'!D23</f>
        <v>0</v>
      </c>
    </row>
    <row r="29" spans="1:7" x14ac:dyDescent="0.25">
      <c r="A29" s="1"/>
      <c r="B29" s="41" t="s">
        <v>20</v>
      </c>
      <c r="C29" s="42">
        <v>45022</v>
      </c>
      <c r="E29" s="1"/>
      <c r="F29" s="1"/>
      <c r="G29" s="40"/>
    </row>
    <row r="30" spans="1:7" x14ac:dyDescent="0.25">
      <c r="A30" s="1"/>
      <c r="B30" s="41" t="s">
        <v>21</v>
      </c>
      <c r="C30" s="43" t="s">
        <v>22</v>
      </c>
      <c r="D30" s="41" t="s">
        <v>23</v>
      </c>
      <c r="E30" s="1"/>
      <c r="F30" s="1"/>
      <c r="G30" s="1"/>
    </row>
    <row r="31" spans="1:7" x14ac:dyDescent="0.25">
      <c r="A31" s="41"/>
      <c r="B31" s="41"/>
      <c r="C31" s="44"/>
      <c r="E31" s="1"/>
      <c r="F31" s="1"/>
      <c r="G31" s="1"/>
    </row>
    <row r="32" spans="1:7" x14ac:dyDescent="0.25">
      <c r="A32" s="41"/>
      <c r="B32" s="41" t="s">
        <v>24</v>
      </c>
      <c r="C32" s="43" t="str">
        <f>'[2]Popis SÚ a nákl.účtů'!B167</f>
        <v>Mgr. Hana Kubátová Ortová</v>
      </c>
      <c r="D32" s="41" t="s">
        <v>23</v>
      </c>
      <c r="E32" s="1"/>
      <c r="F32" s="1"/>
      <c r="G32" s="1"/>
    </row>
    <row r="33" spans="1:7" x14ac:dyDescent="0.25">
      <c r="A33" s="41"/>
      <c r="B33" s="1"/>
      <c r="C33" s="1"/>
      <c r="D33" s="1"/>
      <c r="E33" s="1"/>
      <c r="F33" s="1"/>
      <c r="G33" s="1"/>
    </row>
    <row r="34" spans="1:7" x14ac:dyDescent="0.25">
      <c r="A34" s="41"/>
      <c r="B34" s="1"/>
      <c r="C34" s="1"/>
      <c r="D34" s="1"/>
      <c r="E34" s="1"/>
      <c r="F34" s="1"/>
      <c r="G34" s="1"/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23" sqref="D23"/>
    </sheetView>
  </sheetViews>
  <sheetFormatPr defaultRowHeight="15" x14ac:dyDescent="0.25"/>
  <cols>
    <col min="2" max="2" width="10.85546875" customWidth="1"/>
    <col min="3" max="3" width="54.85546875" customWidth="1"/>
    <col min="4" max="4" width="18" customWidth="1"/>
    <col min="5" max="5" width="14.7109375" customWidth="1"/>
    <col min="6" max="6" width="17.85546875" customWidth="1"/>
    <col min="7" max="7" width="15" customWidth="1"/>
  </cols>
  <sheetData>
    <row r="1" spans="1:7" ht="18" x14ac:dyDescent="0.25">
      <c r="A1" s="1"/>
      <c r="B1" s="1"/>
      <c r="C1" s="1"/>
      <c r="D1" s="1"/>
      <c r="E1" s="1"/>
      <c r="F1" s="1"/>
      <c r="G1" s="2" t="str">
        <f>[2]Transfery!K1</f>
        <v>číslo org.: 1437</v>
      </c>
    </row>
    <row r="2" spans="1:7" ht="15.75" x14ac:dyDescent="0.25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3" spans="1:7" x14ac:dyDescent="0.25">
      <c r="A3" s="1"/>
      <c r="B3" s="1"/>
      <c r="C3" s="1"/>
      <c r="D3" s="1"/>
      <c r="E3" s="1"/>
      <c r="F3" s="1"/>
      <c r="G3" s="1"/>
    </row>
    <row r="4" spans="1:7" ht="26.25" x14ac:dyDescent="0.4">
      <c r="A4" s="1"/>
      <c r="B4" s="4" t="s">
        <v>77</v>
      </c>
      <c r="C4" s="1"/>
      <c r="D4" s="1"/>
      <c r="E4" s="1"/>
      <c r="F4" s="1"/>
      <c r="G4" s="1"/>
    </row>
    <row r="5" spans="1:7" ht="20.25" x14ac:dyDescent="0.3">
      <c r="A5" s="1"/>
      <c r="B5" s="5" t="s">
        <v>2</v>
      </c>
      <c r="C5" s="1"/>
      <c r="D5" s="1"/>
      <c r="E5" s="6"/>
      <c r="F5" s="7"/>
      <c r="G5" s="7"/>
    </row>
    <row r="6" spans="1:7" ht="20.25" x14ac:dyDescent="0.3">
      <c r="A6" s="1"/>
      <c r="B6" s="5"/>
      <c r="C6" s="1"/>
      <c r="D6" s="1"/>
      <c r="E6" s="6"/>
      <c r="F6" s="7"/>
      <c r="G6" s="7"/>
    </row>
    <row r="7" spans="1:7" ht="21" thickBot="1" x14ac:dyDescent="0.35">
      <c r="A7" s="1"/>
      <c r="B7" s="8" t="s">
        <v>3</v>
      </c>
      <c r="C7" s="9"/>
      <c r="D7" s="1"/>
      <c r="E7" s="6"/>
      <c r="F7" s="7"/>
      <c r="G7" s="7"/>
    </row>
    <row r="8" spans="1:7" ht="39" thickBot="1" x14ac:dyDescent="0.3">
      <c r="A8" s="1"/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</row>
    <row r="9" spans="1:7" x14ac:dyDescent="0.25">
      <c r="A9" s="1"/>
      <c r="B9" s="15"/>
      <c r="C9" s="16" t="s">
        <v>90</v>
      </c>
      <c r="D9" s="17">
        <v>1276550</v>
      </c>
      <c r="E9" s="18"/>
      <c r="F9" s="19"/>
      <c r="G9" s="20" t="s">
        <v>11</v>
      </c>
    </row>
    <row r="10" spans="1:7" x14ac:dyDescent="0.25">
      <c r="A10" s="1"/>
      <c r="B10" s="15"/>
      <c r="C10" s="16" t="s">
        <v>91</v>
      </c>
      <c r="D10" s="17">
        <v>197654</v>
      </c>
      <c r="E10" s="18"/>
      <c r="F10" s="19"/>
      <c r="G10" s="7"/>
    </row>
    <row r="11" spans="1:7" x14ac:dyDescent="0.25">
      <c r="A11" s="1"/>
      <c r="B11" s="15"/>
      <c r="C11" s="16" t="s">
        <v>92</v>
      </c>
      <c r="D11" s="17">
        <v>52409</v>
      </c>
      <c r="E11" s="18"/>
      <c r="F11" s="19"/>
      <c r="G11" s="7"/>
    </row>
    <row r="12" spans="1:7" ht="15.75" thickBot="1" x14ac:dyDescent="0.3">
      <c r="A12" s="1"/>
      <c r="B12" s="33"/>
      <c r="C12" s="34"/>
      <c r="D12" s="35"/>
      <c r="E12" s="108"/>
      <c r="F12" s="37"/>
      <c r="G12" s="7"/>
    </row>
    <row r="13" spans="1:7" ht="15.75" thickBot="1" x14ac:dyDescent="0.3">
      <c r="A13" s="1"/>
      <c r="B13" s="21"/>
      <c r="C13" s="22" t="s">
        <v>15</v>
      </c>
      <c r="D13" s="114">
        <f>SUM(D9:D12)</f>
        <v>1526613</v>
      </c>
      <c r="E13" s="24"/>
      <c r="F13" s="107">
        <f>SUM(F9:F12)</f>
        <v>0</v>
      </c>
      <c r="G13" s="7"/>
    </row>
    <row r="14" spans="1:7" x14ac:dyDescent="0.25">
      <c r="A14" s="1"/>
      <c r="B14" s="1"/>
      <c r="C14" s="1"/>
      <c r="D14" s="1"/>
      <c r="E14" s="1"/>
      <c r="F14" s="1"/>
      <c r="G14" s="7"/>
    </row>
    <row r="15" spans="1:7" ht="21" thickBot="1" x14ac:dyDescent="0.35">
      <c r="A15" s="1"/>
      <c r="B15" s="8" t="s">
        <v>17</v>
      </c>
      <c r="C15" s="9"/>
      <c r="D15" s="9"/>
      <c r="E15" s="26"/>
      <c r="F15" s="7"/>
      <c r="G15" s="27">
        <f>'[2]Popis SÚ a nákl.účtů'!B125-'[2]Pořizovaný DHM'!D13</f>
        <v>0</v>
      </c>
    </row>
    <row r="16" spans="1:7" ht="39" thickBot="1" x14ac:dyDescent="0.3">
      <c r="A16" s="1"/>
      <c r="B16" s="10" t="s">
        <v>4</v>
      </c>
      <c r="C16" s="11" t="s">
        <v>5</v>
      </c>
      <c r="D16" s="12" t="s">
        <v>6</v>
      </c>
      <c r="E16" s="10" t="s">
        <v>7</v>
      </c>
      <c r="F16" s="13" t="s">
        <v>8</v>
      </c>
      <c r="G16" s="1"/>
    </row>
    <row r="17" spans="1:7" x14ac:dyDescent="0.25">
      <c r="A17" s="1"/>
      <c r="B17" s="28"/>
      <c r="C17" s="29" t="s">
        <v>93</v>
      </c>
      <c r="D17" s="111">
        <v>145075</v>
      </c>
      <c r="E17" s="31"/>
      <c r="F17" s="32"/>
      <c r="G17" s="1"/>
    </row>
    <row r="18" spans="1:7" x14ac:dyDescent="0.25">
      <c r="A18" s="1"/>
      <c r="B18" s="15"/>
      <c r="C18" s="16"/>
      <c r="D18" s="17"/>
      <c r="E18" s="18"/>
      <c r="F18" s="19"/>
      <c r="G18" s="1"/>
    </row>
    <row r="19" spans="1:7" x14ac:dyDescent="0.25">
      <c r="A19" s="1"/>
      <c r="B19" s="15"/>
      <c r="C19" s="16"/>
      <c r="D19" s="17"/>
      <c r="E19" s="18"/>
      <c r="F19" s="19"/>
      <c r="G19" s="1"/>
    </row>
    <row r="20" spans="1:7" x14ac:dyDescent="0.25">
      <c r="A20" s="1"/>
      <c r="B20" s="15"/>
      <c r="C20" s="16"/>
      <c r="D20" s="17"/>
      <c r="E20" s="18"/>
      <c r="F20" s="19"/>
      <c r="G20" s="1"/>
    </row>
    <row r="21" spans="1:7" x14ac:dyDescent="0.25">
      <c r="A21" s="1"/>
      <c r="B21" s="15"/>
      <c r="C21" s="16"/>
      <c r="D21" s="17"/>
      <c r="E21" s="18"/>
      <c r="F21" s="19"/>
      <c r="G21" s="1"/>
    </row>
    <row r="22" spans="1:7" ht="15.75" thickBot="1" x14ac:dyDescent="0.3">
      <c r="A22" s="1"/>
      <c r="B22" s="33"/>
      <c r="C22" s="34"/>
      <c r="D22" s="35"/>
      <c r="E22" s="36"/>
      <c r="F22" s="37"/>
      <c r="G22" s="1"/>
    </row>
    <row r="23" spans="1:7" ht="15.75" thickBot="1" x14ac:dyDescent="0.3">
      <c r="A23" s="1"/>
      <c r="B23" s="1"/>
      <c r="C23" s="38" t="s">
        <v>15</v>
      </c>
      <c r="D23" s="116">
        <f>SUM(D17:D22)</f>
        <v>145075</v>
      </c>
      <c r="E23" s="1"/>
      <c r="F23" s="23">
        <f>SUM(F17:F22)</f>
        <v>0</v>
      </c>
      <c r="G23" s="1"/>
    </row>
    <row r="24" spans="1:7" x14ac:dyDescent="0.25">
      <c r="A24" s="1"/>
      <c r="B24" s="1"/>
      <c r="C24" s="38"/>
      <c r="D24" s="39"/>
      <c r="E24" s="1"/>
      <c r="F24" s="39"/>
      <c r="G24" s="1"/>
    </row>
    <row r="25" spans="1:7" x14ac:dyDescent="0.25">
      <c r="A25" s="1"/>
      <c r="B25" s="1"/>
      <c r="C25" s="1"/>
      <c r="D25" s="1"/>
      <c r="E25" s="1"/>
      <c r="F25" s="1"/>
      <c r="G25" s="40">
        <f>'[2]Popis SÚ a nákl.účtů'!B126-'[2]Pořizovaný DHM'!D23</f>
        <v>0</v>
      </c>
    </row>
    <row r="26" spans="1:7" x14ac:dyDescent="0.25">
      <c r="A26" s="1"/>
      <c r="B26" s="41" t="s">
        <v>20</v>
      </c>
      <c r="C26" s="42">
        <v>45022</v>
      </c>
      <c r="E26" s="1"/>
      <c r="F26" s="1"/>
      <c r="G26" s="40"/>
    </row>
    <row r="27" spans="1:7" x14ac:dyDescent="0.25">
      <c r="A27" s="1"/>
      <c r="B27" s="41" t="s">
        <v>21</v>
      </c>
      <c r="C27" s="43" t="s">
        <v>22</v>
      </c>
      <c r="D27" s="41" t="s">
        <v>23</v>
      </c>
      <c r="E27" s="1"/>
      <c r="F27" s="1"/>
      <c r="G27" s="1"/>
    </row>
    <row r="28" spans="1:7" x14ac:dyDescent="0.25">
      <c r="A28" s="41"/>
      <c r="B28" s="41"/>
      <c r="C28" s="44"/>
      <c r="E28" s="1"/>
      <c r="F28" s="1"/>
      <c r="G28" s="1"/>
    </row>
    <row r="29" spans="1:7" x14ac:dyDescent="0.25">
      <c r="A29" s="41"/>
      <c r="B29" s="41" t="s">
        <v>24</v>
      </c>
      <c r="C29" s="43" t="str">
        <f>'[2]Popis SÚ a nákl.účtů'!B167</f>
        <v>Mgr. Hana Kubátová Ortová</v>
      </c>
      <c r="D29" s="41" t="s">
        <v>23</v>
      </c>
      <c r="E29" s="1"/>
      <c r="F29" s="1"/>
      <c r="G29" s="1"/>
    </row>
    <row r="30" spans="1:7" x14ac:dyDescent="0.25">
      <c r="A30" s="41"/>
      <c r="B30" s="1"/>
      <c r="C30" s="1"/>
      <c r="D30" s="1"/>
      <c r="E30" s="1"/>
      <c r="F30" s="1"/>
      <c r="G30" s="1"/>
    </row>
    <row r="31" spans="1:7" x14ac:dyDescent="0.25">
      <c r="A31" s="41"/>
      <c r="B31" s="1"/>
      <c r="C31" s="1"/>
      <c r="D31" s="1"/>
      <c r="E31" s="1"/>
      <c r="F31" s="1"/>
      <c r="G31" s="1"/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3" sqref="D13"/>
    </sheetView>
  </sheetViews>
  <sheetFormatPr defaultRowHeight="15" x14ac:dyDescent="0.25"/>
  <cols>
    <col min="2" max="2" width="11.140625" customWidth="1"/>
    <col min="3" max="3" width="60.5703125" customWidth="1"/>
    <col min="4" max="4" width="14.7109375" bestFit="1" customWidth="1"/>
    <col min="5" max="5" width="10.140625" bestFit="1" customWidth="1"/>
    <col min="6" max="6" width="14.7109375" bestFit="1" customWidth="1"/>
    <col min="7" max="7" width="23.5703125" customWidth="1"/>
  </cols>
  <sheetData>
    <row r="1" spans="1:7" ht="18" x14ac:dyDescent="0.25">
      <c r="A1" s="1"/>
      <c r="B1" s="1"/>
      <c r="C1" s="1"/>
      <c r="D1" s="1"/>
      <c r="E1" s="1"/>
      <c r="F1" s="1"/>
      <c r="G1" s="2" t="str">
        <f>[2]Transfery!K1</f>
        <v>číslo org.: 1437</v>
      </c>
    </row>
    <row r="2" spans="1:7" ht="15.75" x14ac:dyDescent="0.25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3" spans="1:7" x14ac:dyDescent="0.25">
      <c r="A3" s="1"/>
      <c r="B3" s="1"/>
      <c r="C3" s="1"/>
      <c r="D3" s="1"/>
      <c r="E3" s="1"/>
      <c r="F3" s="1"/>
      <c r="G3" s="1"/>
    </row>
    <row r="4" spans="1:7" ht="26.25" x14ac:dyDescent="0.4">
      <c r="A4" s="1"/>
      <c r="B4" s="4" t="s">
        <v>78</v>
      </c>
      <c r="C4" s="1"/>
      <c r="D4" s="1"/>
      <c r="E4" s="1"/>
      <c r="F4" s="1"/>
      <c r="G4" s="1"/>
    </row>
    <row r="5" spans="1:7" ht="20.25" x14ac:dyDescent="0.3">
      <c r="A5" s="1"/>
      <c r="B5" s="5" t="s">
        <v>2</v>
      </c>
      <c r="C5" s="1"/>
      <c r="D5" s="1"/>
      <c r="E5" s="6"/>
      <c r="F5" s="7"/>
      <c r="G5" s="7"/>
    </row>
    <row r="6" spans="1:7" ht="20.25" x14ac:dyDescent="0.3">
      <c r="A6" s="1"/>
      <c r="B6" s="5"/>
      <c r="C6" s="1"/>
      <c r="D6" s="1"/>
      <c r="E6" s="6"/>
      <c r="F6" s="7"/>
      <c r="G6" s="7"/>
    </row>
    <row r="7" spans="1:7" ht="21" thickBot="1" x14ac:dyDescent="0.35">
      <c r="A7" s="1"/>
      <c r="B7" s="8" t="s">
        <v>3</v>
      </c>
      <c r="C7" s="9"/>
      <c r="D7" s="1"/>
      <c r="E7" s="6"/>
      <c r="F7" s="7"/>
      <c r="G7" s="7"/>
    </row>
    <row r="8" spans="1:7" ht="64.5" thickBot="1" x14ac:dyDescent="0.3">
      <c r="A8" s="1"/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</row>
    <row r="9" spans="1:7" x14ac:dyDescent="0.25">
      <c r="A9" s="1"/>
      <c r="B9" s="15"/>
      <c r="C9" s="16" t="s">
        <v>106</v>
      </c>
      <c r="D9" s="112">
        <v>220994</v>
      </c>
      <c r="E9" s="18"/>
      <c r="F9" s="19"/>
      <c r="G9" s="20" t="s">
        <v>11</v>
      </c>
    </row>
    <row r="10" spans="1:7" x14ac:dyDescent="0.25">
      <c r="A10" s="1"/>
      <c r="B10" s="15"/>
      <c r="C10" s="16" t="s">
        <v>107</v>
      </c>
      <c r="D10" s="112">
        <v>76430</v>
      </c>
      <c r="E10" s="18"/>
      <c r="F10" s="19"/>
      <c r="G10" s="7"/>
    </row>
    <row r="11" spans="1:7" x14ac:dyDescent="0.25">
      <c r="A11" s="1"/>
      <c r="B11" s="15"/>
      <c r="C11" s="16" t="s">
        <v>108</v>
      </c>
      <c r="D11" s="112">
        <v>1840410</v>
      </c>
      <c r="E11" s="18"/>
      <c r="F11" s="19"/>
      <c r="G11" s="7"/>
    </row>
    <row r="12" spans="1:7" ht="15.75" thickBot="1" x14ac:dyDescent="0.3">
      <c r="A12" s="1"/>
      <c r="B12" s="33"/>
      <c r="C12" s="34"/>
      <c r="D12" s="35"/>
      <c r="E12" s="108"/>
      <c r="F12" s="37"/>
      <c r="G12" s="7"/>
    </row>
    <row r="13" spans="1:7" ht="15.75" thickBot="1" x14ac:dyDescent="0.3">
      <c r="A13" s="1"/>
      <c r="B13" s="21"/>
      <c r="C13" s="22" t="s">
        <v>15</v>
      </c>
      <c r="D13" s="114">
        <f>SUM(D9:D12)</f>
        <v>2137834</v>
      </c>
      <c r="E13" s="24"/>
      <c r="F13" s="107">
        <f>SUM(F9:F12)</f>
        <v>0</v>
      </c>
      <c r="G13" s="7"/>
    </row>
    <row r="14" spans="1:7" x14ac:dyDescent="0.25">
      <c r="A14" s="1"/>
      <c r="B14" s="1"/>
      <c r="C14" s="1"/>
      <c r="D14" s="1"/>
      <c r="E14" s="1"/>
      <c r="F14" s="1"/>
      <c r="G14" s="7"/>
    </row>
    <row r="15" spans="1:7" ht="21" thickBot="1" x14ac:dyDescent="0.35">
      <c r="A15" s="1"/>
      <c r="B15" s="8" t="s">
        <v>17</v>
      </c>
      <c r="C15" s="9"/>
      <c r="D15" s="9"/>
      <c r="E15" s="26"/>
      <c r="F15" s="7"/>
      <c r="G15" s="27">
        <f>'[2]Popis SÚ a nákl.účtů'!B125-'[2]Pořizovaný DHM'!D13</f>
        <v>0</v>
      </c>
    </row>
    <row r="16" spans="1:7" ht="64.5" thickBot="1" x14ac:dyDescent="0.3">
      <c r="A16" s="1"/>
      <c r="B16" s="10" t="s">
        <v>4</v>
      </c>
      <c r="C16" s="11" t="s">
        <v>5</v>
      </c>
      <c r="D16" s="12" t="s">
        <v>6</v>
      </c>
      <c r="E16" s="10" t="s">
        <v>7</v>
      </c>
      <c r="F16" s="13" t="s">
        <v>8</v>
      </c>
      <c r="G16" s="1"/>
    </row>
    <row r="17" spans="1:7" x14ac:dyDescent="0.25">
      <c r="A17" s="1"/>
      <c r="B17" s="28"/>
      <c r="C17" s="29" t="s">
        <v>104</v>
      </c>
      <c r="D17" s="115">
        <v>694550</v>
      </c>
      <c r="E17" s="31"/>
      <c r="F17" s="32"/>
      <c r="G17" s="1"/>
    </row>
    <row r="18" spans="1:7" ht="26.25" x14ac:dyDescent="0.25">
      <c r="A18" s="1"/>
      <c r="B18" s="15"/>
      <c r="C18" s="105" t="s">
        <v>105</v>
      </c>
      <c r="D18" s="112">
        <v>73360</v>
      </c>
      <c r="E18" s="18"/>
      <c r="F18" s="19"/>
      <c r="G18" s="1"/>
    </row>
    <row r="19" spans="1:7" x14ac:dyDescent="0.25">
      <c r="A19" s="1"/>
      <c r="B19" s="15"/>
      <c r="C19" s="16"/>
      <c r="D19" s="112"/>
      <c r="E19" s="18"/>
      <c r="F19" s="19"/>
      <c r="G19" s="1"/>
    </row>
    <row r="20" spans="1:7" x14ac:dyDescent="0.25">
      <c r="A20" s="1"/>
      <c r="B20" s="15"/>
      <c r="C20" s="16"/>
      <c r="D20" s="112"/>
      <c r="E20" s="18"/>
      <c r="F20" s="19"/>
      <c r="G20" s="1"/>
    </row>
    <row r="21" spans="1:7" x14ac:dyDescent="0.25">
      <c r="A21" s="1"/>
      <c r="B21" s="15"/>
      <c r="C21" s="16"/>
      <c r="D21" s="112"/>
      <c r="E21" s="18"/>
      <c r="F21" s="19"/>
      <c r="G21" s="1"/>
    </row>
    <row r="22" spans="1:7" ht="15.75" thickBot="1" x14ac:dyDescent="0.3">
      <c r="A22" s="1"/>
      <c r="B22" s="33"/>
      <c r="C22" s="34"/>
      <c r="D22" s="113"/>
      <c r="E22" s="36"/>
      <c r="F22" s="37"/>
      <c r="G22" s="1"/>
    </row>
    <row r="23" spans="1:7" ht="15.75" thickBot="1" x14ac:dyDescent="0.3">
      <c r="A23" s="1"/>
      <c r="B23" s="1"/>
      <c r="C23" s="38" t="s">
        <v>15</v>
      </c>
      <c r="D23" s="116">
        <f>SUM(D17:D22)</f>
        <v>767910</v>
      </c>
      <c r="E23" s="1"/>
      <c r="F23" s="23">
        <f>SUM(F17:F22)</f>
        <v>0</v>
      </c>
      <c r="G23" s="1"/>
    </row>
    <row r="24" spans="1:7" x14ac:dyDescent="0.25">
      <c r="A24" s="1"/>
      <c r="B24" s="1"/>
      <c r="C24" s="38"/>
      <c r="D24" s="39"/>
      <c r="E24" s="1"/>
      <c r="F24" s="39"/>
      <c r="G24" s="1"/>
    </row>
    <row r="25" spans="1:7" x14ac:dyDescent="0.25">
      <c r="A25" s="1"/>
      <c r="B25" s="1"/>
      <c r="C25" s="1"/>
      <c r="D25" s="1"/>
      <c r="E25" s="1"/>
      <c r="F25" s="1"/>
      <c r="G25" s="40">
        <f>'[2]Popis SÚ a nákl.účtů'!B126-'[2]Pořizovaný DHM'!D23</f>
        <v>0</v>
      </c>
    </row>
    <row r="26" spans="1:7" x14ac:dyDescent="0.25">
      <c r="A26" s="1"/>
      <c r="B26" s="41" t="s">
        <v>20</v>
      </c>
      <c r="C26" s="42">
        <v>45022</v>
      </c>
      <c r="E26" s="1"/>
      <c r="F26" s="1"/>
      <c r="G26" s="40"/>
    </row>
    <row r="27" spans="1:7" x14ac:dyDescent="0.25">
      <c r="A27" s="1"/>
      <c r="B27" s="41" t="s">
        <v>21</v>
      </c>
      <c r="C27" s="43" t="s">
        <v>22</v>
      </c>
      <c r="D27" s="41" t="s">
        <v>23</v>
      </c>
      <c r="E27" s="1"/>
      <c r="F27" s="1"/>
      <c r="G27" s="1"/>
    </row>
    <row r="28" spans="1:7" x14ac:dyDescent="0.25">
      <c r="A28" s="41"/>
      <c r="B28" s="41"/>
      <c r="C28" s="44"/>
      <c r="E28" s="1"/>
      <c r="F28" s="1"/>
      <c r="G28" s="1"/>
    </row>
    <row r="29" spans="1:7" x14ac:dyDescent="0.25">
      <c r="A29" s="41"/>
      <c r="B29" s="41" t="s">
        <v>24</v>
      </c>
      <c r="C29" s="43" t="str">
        <f>'[2]Popis SÚ a nákl.účtů'!B167</f>
        <v>Mgr. Hana Kubátová Ortová</v>
      </c>
      <c r="D29" s="41" t="s">
        <v>23</v>
      </c>
      <c r="E29" s="1"/>
      <c r="F29" s="1"/>
      <c r="G29" s="1"/>
    </row>
    <row r="30" spans="1:7" x14ac:dyDescent="0.25">
      <c r="A30" s="41"/>
      <c r="B30" s="1"/>
      <c r="C30" s="1"/>
      <c r="D30" s="1"/>
      <c r="E30" s="1"/>
      <c r="F30" s="1"/>
      <c r="G30" s="1"/>
    </row>
    <row r="31" spans="1:7" x14ac:dyDescent="0.25">
      <c r="A31" s="41"/>
      <c r="B31" s="1"/>
      <c r="C31" s="1"/>
      <c r="D31" s="1"/>
      <c r="E31" s="1"/>
      <c r="F31" s="1"/>
      <c r="G31" s="1"/>
    </row>
  </sheetData>
  <mergeCells count="1">
    <mergeCell ref="B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19" sqref="D19"/>
    </sheetView>
  </sheetViews>
  <sheetFormatPr defaultRowHeight="15" x14ac:dyDescent="0.25"/>
  <cols>
    <col min="2" max="2" width="12" customWidth="1"/>
    <col min="3" max="3" width="54.42578125" customWidth="1"/>
    <col min="4" max="4" width="14.7109375" bestFit="1" customWidth="1"/>
    <col min="5" max="5" width="10.140625" bestFit="1" customWidth="1"/>
    <col min="6" max="6" width="14.7109375" bestFit="1" customWidth="1"/>
    <col min="7" max="7" width="16.7109375" customWidth="1"/>
  </cols>
  <sheetData>
    <row r="1" spans="1:7" ht="18" x14ac:dyDescent="0.25">
      <c r="A1" s="1"/>
      <c r="B1" s="1"/>
      <c r="C1" s="1"/>
      <c r="D1" s="1"/>
      <c r="E1" s="1"/>
      <c r="F1" s="1"/>
      <c r="G1" s="2" t="str">
        <f>[2]Transfery!K1</f>
        <v>číslo org.: 1437</v>
      </c>
    </row>
    <row r="2" spans="1:7" ht="15.75" x14ac:dyDescent="0.25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3" spans="1:7" x14ac:dyDescent="0.25">
      <c r="A3" s="1"/>
      <c r="B3" s="1"/>
      <c r="C3" s="1"/>
      <c r="D3" s="1"/>
      <c r="E3" s="1"/>
      <c r="F3" s="1"/>
      <c r="G3" s="1"/>
    </row>
    <row r="4" spans="1:7" ht="26.25" x14ac:dyDescent="0.4">
      <c r="A4" s="1"/>
      <c r="B4" s="4" t="s">
        <v>79</v>
      </c>
      <c r="C4" s="1"/>
      <c r="D4" s="1"/>
      <c r="E4" s="1"/>
      <c r="F4" s="1"/>
      <c r="G4" s="1"/>
    </row>
    <row r="5" spans="1:7" ht="20.25" x14ac:dyDescent="0.3">
      <c r="A5" s="1"/>
      <c r="B5" s="5" t="s">
        <v>2</v>
      </c>
      <c r="C5" s="1"/>
      <c r="D5" s="1"/>
      <c r="E5" s="6"/>
      <c r="F5" s="7"/>
      <c r="G5" s="7"/>
    </row>
    <row r="6" spans="1:7" ht="20.25" x14ac:dyDescent="0.3">
      <c r="A6" s="1"/>
      <c r="B6" s="5"/>
      <c r="C6" s="1"/>
      <c r="D6" s="1"/>
      <c r="E6" s="6"/>
      <c r="F6" s="7"/>
      <c r="G6" s="7"/>
    </row>
    <row r="7" spans="1:7" ht="21" thickBot="1" x14ac:dyDescent="0.35">
      <c r="A7" s="1"/>
      <c r="B7" s="8" t="s">
        <v>3</v>
      </c>
      <c r="C7" s="9"/>
      <c r="D7" s="1"/>
      <c r="E7" s="6"/>
      <c r="F7" s="7"/>
      <c r="G7" s="7"/>
    </row>
    <row r="8" spans="1:7" ht="64.5" thickBot="1" x14ac:dyDescent="0.3">
      <c r="A8" s="1"/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</row>
    <row r="9" spans="1:7" x14ac:dyDescent="0.25">
      <c r="A9" s="1"/>
      <c r="B9" s="15"/>
      <c r="C9" s="16" t="s">
        <v>99</v>
      </c>
      <c r="D9" s="112">
        <v>206729</v>
      </c>
      <c r="E9" s="18"/>
      <c r="F9" s="19"/>
      <c r="G9" s="20" t="s">
        <v>11</v>
      </c>
    </row>
    <row r="10" spans="1:7" x14ac:dyDescent="0.25">
      <c r="A10" s="1"/>
      <c r="B10" s="15"/>
      <c r="C10" s="16" t="s">
        <v>100</v>
      </c>
      <c r="D10" s="112">
        <v>100854</v>
      </c>
      <c r="E10" s="18"/>
      <c r="F10" s="19"/>
      <c r="G10" s="20"/>
    </row>
    <row r="11" spans="1:7" x14ac:dyDescent="0.25">
      <c r="A11" s="1"/>
      <c r="B11" s="15"/>
      <c r="C11" s="16" t="s">
        <v>101</v>
      </c>
      <c r="D11" s="112">
        <v>352534</v>
      </c>
      <c r="E11" s="18"/>
      <c r="F11" s="19"/>
      <c r="G11" s="20"/>
    </row>
    <row r="12" spans="1:7" x14ac:dyDescent="0.25">
      <c r="A12" s="1"/>
      <c r="B12" s="15"/>
      <c r="C12" s="16" t="s">
        <v>102</v>
      </c>
      <c r="D12" s="112">
        <v>47579</v>
      </c>
      <c r="E12" s="18"/>
      <c r="F12" s="19"/>
      <c r="G12" s="7"/>
    </row>
    <row r="13" spans="1:7" x14ac:dyDescent="0.25">
      <c r="A13" s="1"/>
      <c r="B13" s="15"/>
      <c r="C13" s="16" t="s">
        <v>109</v>
      </c>
      <c r="D13" s="112">
        <v>459800</v>
      </c>
      <c r="E13" s="18"/>
      <c r="F13" s="19"/>
      <c r="G13" s="7"/>
    </row>
    <row r="14" spans="1:7" ht="15.75" thickBot="1" x14ac:dyDescent="0.3">
      <c r="A14" s="1"/>
      <c r="B14" s="33"/>
      <c r="C14" s="34" t="s">
        <v>103</v>
      </c>
      <c r="D14" s="113">
        <v>321206</v>
      </c>
      <c r="E14" s="108"/>
      <c r="F14" s="37"/>
      <c r="G14" s="7"/>
    </row>
    <row r="15" spans="1:7" ht="15.75" thickBot="1" x14ac:dyDescent="0.3">
      <c r="A15" s="1"/>
      <c r="B15" s="21"/>
      <c r="C15" s="22" t="s">
        <v>15</v>
      </c>
      <c r="D15" s="114">
        <f>SUM(D9:D14)</f>
        <v>1488702</v>
      </c>
      <c r="E15" s="24"/>
      <c r="F15" s="107">
        <f>SUM(F9:F14)</f>
        <v>0</v>
      </c>
      <c r="G15" s="7"/>
    </row>
    <row r="16" spans="1:7" x14ac:dyDescent="0.25">
      <c r="A16" s="1"/>
      <c r="B16" s="1"/>
      <c r="C16" s="1"/>
      <c r="D16" s="1"/>
      <c r="E16" s="1"/>
      <c r="F16" s="1"/>
      <c r="G16" s="7"/>
    </row>
    <row r="17" spans="1:7" ht="21" thickBot="1" x14ac:dyDescent="0.35">
      <c r="A17" s="1"/>
      <c r="B17" s="8" t="s">
        <v>17</v>
      </c>
      <c r="C17" s="9"/>
      <c r="D17" s="9"/>
      <c r="E17" s="26"/>
      <c r="F17" s="7"/>
      <c r="G17" s="27">
        <f>'[2]Popis SÚ a nákl.účtů'!B125-'[2]Pořizovaný DHM'!D13</f>
        <v>0</v>
      </c>
    </row>
    <row r="18" spans="1:7" ht="64.5" thickBot="1" x14ac:dyDescent="0.3">
      <c r="A18" s="1"/>
      <c r="B18" s="10" t="s">
        <v>4</v>
      </c>
      <c r="C18" s="11" t="s">
        <v>5</v>
      </c>
      <c r="D18" s="12" t="s">
        <v>6</v>
      </c>
      <c r="E18" s="10" t="s">
        <v>7</v>
      </c>
      <c r="F18" s="13" t="s">
        <v>8</v>
      </c>
      <c r="G18" s="1"/>
    </row>
    <row r="19" spans="1:7" x14ac:dyDescent="0.25">
      <c r="A19" s="1"/>
      <c r="B19" s="28"/>
      <c r="C19" s="29" t="s">
        <v>98</v>
      </c>
      <c r="D19" s="115">
        <v>2297306</v>
      </c>
      <c r="E19" s="31"/>
      <c r="F19" s="32"/>
      <c r="G19" s="1"/>
    </row>
    <row r="20" spans="1:7" ht="26.25" x14ac:dyDescent="0.25">
      <c r="A20" s="1"/>
      <c r="B20" s="15"/>
      <c r="C20" s="105" t="s">
        <v>97</v>
      </c>
      <c r="D20" s="17">
        <v>971630</v>
      </c>
      <c r="E20" s="18"/>
      <c r="F20" s="19"/>
      <c r="G20" s="1"/>
    </row>
    <row r="21" spans="1:7" x14ac:dyDescent="0.25">
      <c r="A21" s="1"/>
      <c r="B21" s="15"/>
      <c r="C21" s="16"/>
      <c r="D21" s="17"/>
      <c r="E21" s="18"/>
      <c r="F21" s="19"/>
      <c r="G21" s="1"/>
    </row>
    <row r="22" spans="1:7" x14ac:dyDescent="0.25">
      <c r="A22" s="1"/>
      <c r="B22" s="15"/>
      <c r="C22" s="16"/>
      <c r="D22" s="17"/>
      <c r="E22" s="18"/>
      <c r="F22" s="19"/>
      <c r="G22" s="1"/>
    </row>
    <row r="23" spans="1:7" x14ac:dyDescent="0.25">
      <c r="A23" s="1"/>
      <c r="B23" s="15"/>
      <c r="C23" s="16"/>
      <c r="D23" s="17"/>
      <c r="E23" s="18"/>
      <c r="F23" s="19"/>
      <c r="G23" s="1"/>
    </row>
    <row r="24" spans="1:7" ht="15.75" thickBot="1" x14ac:dyDescent="0.3">
      <c r="A24" s="1"/>
      <c r="B24" s="33"/>
      <c r="C24" s="34"/>
      <c r="D24" s="35"/>
      <c r="E24" s="36"/>
      <c r="F24" s="37"/>
      <c r="G24" s="1"/>
    </row>
    <row r="25" spans="1:7" ht="15.75" thickBot="1" x14ac:dyDescent="0.3">
      <c r="A25" s="1"/>
      <c r="B25" s="1"/>
      <c r="C25" s="38" t="s">
        <v>15</v>
      </c>
      <c r="D25" s="23">
        <f>SUM(D19:D24)</f>
        <v>3268936</v>
      </c>
      <c r="E25" s="1"/>
      <c r="F25" s="23">
        <f>SUM(F19:F24)</f>
        <v>0</v>
      </c>
      <c r="G25" s="1"/>
    </row>
    <row r="26" spans="1:7" x14ac:dyDescent="0.25">
      <c r="A26" s="1"/>
      <c r="B26" s="1"/>
      <c r="C26" s="38"/>
      <c r="D26" s="39"/>
      <c r="E26" s="1"/>
      <c r="F26" s="39"/>
      <c r="G26" s="1"/>
    </row>
    <row r="27" spans="1:7" x14ac:dyDescent="0.25">
      <c r="A27" s="1"/>
      <c r="B27" s="1"/>
      <c r="C27" s="1"/>
      <c r="D27" s="1"/>
      <c r="E27" s="1"/>
      <c r="F27" s="1"/>
      <c r="G27" s="40">
        <f>'[2]Popis SÚ a nákl.účtů'!B126-'[2]Pořizovaný DHM'!D23</f>
        <v>0</v>
      </c>
    </row>
    <row r="28" spans="1:7" x14ac:dyDescent="0.25">
      <c r="A28" s="1"/>
      <c r="B28" s="41" t="s">
        <v>20</v>
      </c>
      <c r="C28" s="42">
        <v>45022</v>
      </c>
      <c r="E28" s="1"/>
      <c r="F28" s="1"/>
      <c r="G28" s="40"/>
    </row>
    <row r="29" spans="1:7" x14ac:dyDescent="0.25">
      <c r="A29" s="1"/>
      <c r="B29" s="41" t="s">
        <v>21</v>
      </c>
      <c r="C29" s="43" t="s">
        <v>22</v>
      </c>
      <c r="D29" s="41" t="s">
        <v>23</v>
      </c>
      <c r="E29" s="1"/>
      <c r="F29" s="1"/>
      <c r="G29" s="1"/>
    </row>
    <row r="30" spans="1:7" x14ac:dyDescent="0.25">
      <c r="A30" s="41"/>
      <c r="B30" s="41"/>
      <c r="C30" s="44"/>
      <c r="E30" s="1"/>
      <c r="F30" s="1"/>
      <c r="G30" s="1"/>
    </row>
    <row r="31" spans="1:7" x14ac:dyDescent="0.25">
      <c r="A31" s="41"/>
      <c r="B31" s="41" t="s">
        <v>24</v>
      </c>
      <c r="C31" s="43" t="str">
        <f>'[2]Popis SÚ a nákl.účtů'!B167</f>
        <v>Mgr. Hana Kubátová Ortová</v>
      </c>
      <c r="D31" s="41" t="s">
        <v>23</v>
      </c>
      <c r="E31" s="1"/>
      <c r="F31" s="1"/>
      <c r="G31" s="1"/>
    </row>
    <row r="32" spans="1:7" x14ac:dyDescent="0.25">
      <c r="A32" s="41"/>
      <c r="B32" s="1"/>
      <c r="C32" s="1"/>
      <c r="D32" s="1"/>
      <c r="E32" s="1"/>
      <c r="F32" s="1"/>
      <c r="G32" s="1"/>
    </row>
    <row r="33" spans="1:7" x14ac:dyDescent="0.25">
      <c r="A33" s="41"/>
      <c r="B33" s="1"/>
      <c r="C33" s="1"/>
      <c r="D33" s="1"/>
      <c r="E33" s="1"/>
      <c r="F33" s="1"/>
      <c r="G33" s="1"/>
    </row>
  </sheetData>
  <mergeCells count="1">
    <mergeCell ref="B2:G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G18" sqref="G18"/>
    </sheetView>
  </sheetViews>
  <sheetFormatPr defaultRowHeight="15" x14ac:dyDescent="0.25"/>
  <cols>
    <col min="2" max="2" width="16.28515625" customWidth="1"/>
    <col min="3" max="3" width="58.42578125" customWidth="1"/>
    <col min="4" max="4" width="15.42578125" customWidth="1"/>
    <col min="5" max="5" width="10.140625" bestFit="1" customWidth="1"/>
    <col min="6" max="6" width="14.7109375" bestFit="1" customWidth="1"/>
    <col min="7" max="7" width="14" customWidth="1"/>
  </cols>
  <sheetData>
    <row r="1" spans="1:7" ht="18" x14ac:dyDescent="0.25">
      <c r="A1" s="1"/>
      <c r="B1" s="1"/>
      <c r="C1" s="1"/>
      <c r="D1" s="1"/>
      <c r="E1" s="1"/>
      <c r="F1" s="1"/>
      <c r="G1" s="2" t="str">
        <f>[2]Transfery!K1</f>
        <v>číslo org.: 1437</v>
      </c>
    </row>
    <row r="2" spans="1:7" ht="15.75" x14ac:dyDescent="0.25">
      <c r="A2" s="3" t="s">
        <v>0</v>
      </c>
      <c r="B2" s="99" t="str">
        <f>[2]Transfery!D2</f>
        <v>Střední zdravotnická škola a Střední odborná škola, Česká Lípa, příspěvková organizace</v>
      </c>
      <c r="C2" s="99"/>
      <c r="D2" s="99"/>
      <c r="E2" s="99"/>
      <c r="F2" s="99"/>
      <c r="G2" s="99"/>
    </row>
    <row r="3" spans="1:7" x14ac:dyDescent="0.25">
      <c r="A3" s="1"/>
      <c r="B3" s="1"/>
      <c r="C3" s="1"/>
      <c r="D3" s="1"/>
      <c r="E3" s="1"/>
      <c r="F3" s="1"/>
      <c r="G3" s="1"/>
    </row>
    <row r="4" spans="1:7" ht="26.25" x14ac:dyDescent="0.4">
      <c r="A4" s="1"/>
      <c r="B4" s="4" t="s">
        <v>80</v>
      </c>
      <c r="C4" s="1"/>
      <c r="D4" s="1"/>
      <c r="E4" s="1"/>
      <c r="F4" s="1"/>
      <c r="G4" s="1"/>
    </row>
    <row r="5" spans="1:7" ht="20.25" x14ac:dyDescent="0.3">
      <c r="A5" s="1"/>
      <c r="B5" s="5" t="s">
        <v>2</v>
      </c>
      <c r="C5" s="1"/>
      <c r="D5" s="1"/>
      <c r="E5" s="6"/>
      <c r="F5" s="7"/>
      <c r="G5" s="7"/>
    </row>
    <row r="6" spans="1:7" ht="20.25" x14ac:dyDescent="0.3">
      <c r="A6" s="1"/>
      <c r="B6" s="5"/>
      <c r="C6" s="1"/>
      <c r="D6" s="1"/>
      <c r="E6" s="6"/>
      <c r="F6" s="7"/>
      <c r="G6" s="7"/>
    </row>
    <row r="7" spans="1:7" ht="21" thickBot="1" x14ac:dyDescent="0.35">
      <c r="A7" s="1"/>
      <c r="B7" s="8" t="s">
        <v>3</v>
      </c>
      <c r="C7" s="9"/>
      <c r="D7" s="1"/>
      <c r="E7" s="6"/>
      <c r="F7" s="7"/>
      <c r="G7" s="7"/>
    </row>
    <row r="8" spans="1:7" ht="64.5" thickBot="1" x14ac:dyDescent="0.3">
      <c r="A8" s="1"/>
      <c r="B8" s="10" t="s">
        <v>4</v>
      </c>
      <c r="C8" s="11" t="s">
        <v>5</v>
      </c>
      <c r="D8" s="12" t="s">
        <v>6</v>
      </c>
      <c r="E8" s="10" t="s">
        <v>7</v>
      </c>
      <c r="F8" s="13" t="s">
        <v>8</v>
      </c>
      <c r="G8" s="14" t="s">
        <v>9</v>
      </c>
    </row>
    <row r="9" spans="1:7" x14ac:dyDescent="0.25">
      <c r="A9" s="1"/>
      <c r="B9" s="15"/>
      <c r="C9" s="16" t="s">
        <v>110</v>
      </c>
      <c r="D9" s="112">
        <v>255082</v>
      </c>
      <c r="E9" s="18"/>
      <c r="F9" s="19"/>
      <c r="G9" s="20" t="s">
        <v>11</v>
      </c>
    </row>
    <row r="10" spans="1:7" x14ac:dyDescent="0.25">
      <c r="A10" s="1"/>
      <c r="B10" s="15"/>
      <c r="C10" s="16" t="s">
        <v>94</v>
      </c>
      <c r="D10" s="112">
        <v>93983</v>
      </c>
      <c r="E10" s="18"/>
      <c r="F10" s="19"/>
      <c r="G10" s="7"/>
    </row>
    <row r="11" spans="1:7" x14ac:dyDescent="0.25">
      <c r="A11" s="1"/>
      <c r="B11" s="15"/>
      <c r="C11" s="16"/>
      <c r="D11" s="112"/>
      <c r="E11" s="18"/>
      <c r="F11" s="19"/>
      <c r="G11" s="7"/>
    </row>
    <row r="12" spans="1:7" ht="15.75" thickBot="1" x14ac:dyDescent="0.3">
      <c r="A12" s="1"/>
      <c r="B12" s="33"/>
      <c r="C12" s="34"/>
      <c r="D12" s="113"/>
      <c r="E12" s="108"/>
      <c r="F12" s="37"/>
      <c r="G12" s="7"/>
    </row>
    <row r="13" spans="1:7" ht="15.75" thickBot="1" x14ac:dyDescent="0.3">
      <c r="A13" s="1"/>
      <c r="B13" s="21"/>
      <c r="C13" s="22" t="s">
        <v>15</v>
      </c>
      <c r="D13" s="114">
        <f>SUM(D9:D12)</f>
        <v>349065</v>
      </c>
      <c r="E13" s="24"/>
      <c r="F13" s="107">
        <f>SUM(F9:F12)</f>
        <v>0</v>
      </c>
      <c r="G13" s="7"/>
    </row>
    <row r="14" spans="1:7" x14ac:dyDescent="0.25">
      <c r="A14" s="1"/>
      <c r="B14" s="1"/>
      <c r="C14" s="1"/>
      <c r="D14" s="1"/>
      <c r="E14" s="1"/>
      <c r="F14" s="1"/>
      <c r="G14" s="7"/>
    </row>
    <row r="15" spans="1:7" ht="21" thickBot="1" x14ac:dyDescent="0.35">
      <c r="A15" s="1"/>
      <c r="B15" s="8" t="s">
        <v>17</v>
      </c>
      <c r="C15" s="9"/>
      <c r="D15" s="9"/>
      <c r="E15" s="26"/>
      <c r="F15" s="7"/>
      <c r="G15" s="27">
        <f>'[2]Popis SÚ a nákl.účtů'!B125-'[2]Pořizovaný DHM'!D13</f>
        <v>0</v>
      </c>
    </row>
    <row r="16" spans="1:7" ht="64.5" thickBot="1" x14ac:dyDescent="0.3">
      <c r="A16" s="1"/>
      <c r="B16" s="10" t="s">
        <v>4</v>
      </c>
      <c r="C16" s="11" t="s">
        <v>5</v>
      </c>
      <c r="D16" s="12" t="s">
        <v>6</v>
      </c>
      <c r="E16" s="10" t="s">
        <v>7</v>
      </c>
      <c r="F16" s="13" t="s">
        <v>8</v>
      </c>
      <c r="G16" s="1"/>
    </row>
    <row r="17" spans="1:7" x14ac:dyDescent="0.25">
      <c r="A17" s="1"/>
      <c r="B17" s="28"/>
      <c r="C17" s="29" t="s">
        <v>95</v>
      </c>
      <c r="D17" s="30">
        <v>99500</v>
      </c>
      <c r="E17" s="31"/>
      <c r="F17" s="32"/>
      <c r="G17" s="1"/>
    </row>
    <row r="18" spans="1:7" ht="30" customHeight="1" x14ac:dyDescent="0.25">
      <c r="A18" s="1"/>
      <c r="B18" s="15"/>
      <c r="C18" s="105" t="s">
        <v>96</v>
      </c>
      <c r="D18" s="17">
        <v>1004300</v>
      </c>
      <c r="E18" s="18"/>
      <c r="F18" s="19"/>
      <c r="G18" s="1"/>
    </row>
    <row r="19" spans="1:7" ht="26.25" x14ac:dyDescent="0.25">
      <c r="A19" s="1"/>
      <c r="B19" s="15"/>
      <c r="C19" s="105" t="s">
        <v>97</v>
      </c>
      <c r="D19" s="112">
        <v>370260</v>
      </c>
      <c r="E19" s="18"/>
      <c r="F19" s="19"/>
      <c r="G19" s="1"/>
    </row>
    <row r="20" spans="1:7" x14ac:dyDescent="0.25">
      <c r="A20" s="1"/>
      <c r="B20" s="15"/>
      <c r="C20" s="16"/>
      <c r="D20" s="17"/>
      <c r="E20" s="18"/>
      <c r="F20" s="19"/>
      <c r="G20" s="1"/>
    </row>
    <row r="21" spans="1:7" x14ac:dyDescent="0.25">
      <c r="A21" s="1"/>
      <c r="B21" s="15"/>
      <c r="C21" s="16"/>
      <c r="D21" s="17"/>
      <c r="E21" s="18"/>
      <c r="F21" s="19"/>
      <c r="G21" s="1"/>
    </row>
    <row r="22" spans="1:7" ht="15.75" thickBot="1" x14ac:dyDescent="0.3">
      <c r="A22" s="1"/>
      <c r="B22" s="33"/>
      <c r="C22" s="34"/>
      <c r="D22" s="35"/>
      <c r="E22" s="36"/>
      <c r="F22" s="37"/>
      <c r="G22" s="1"/>
    </row>
    <row r="23" spans="1:7" ht="15.75" thickBot="1" x14ac:dyDescent="0.3">
      <c r="A23" s="1"/>
      <c r="B23" s="1"/>
      <c r="C23" s="38" t="s">
        <v>15</v>
      </c>
      <c r="D23" s="23">
        <f>SUM(D17:D22)</f>
        <v>1474060</v>
      </c>
      <c r="E23" s="1"/>
      <c r="F23" s="23">
        <f>SUM(F17:F22)</f>
        <v>0</v>
      </c>
      <c r="G23" s="1"/>
    </row>
    <row r="24" spans="1:7" x14ac:dyDescent="0.25">
      <c r="A24" s="1"/>
      <c r="B24" s="1"/>
      <c r="C24" s="38"/>
      <c r="D24" s="39"/>
      <c r="E24" s="1"/>
      <c r="F24" s="39"/>
      <c r="G24" s="1"/>
    </row>
    <row r="25" spans="1:7" x14ac:dyDescent="0.25">
      <c r="A25" s="1"/>
      <c r="B25" s="1"/>
      <c r="C25" s="1"/>
      <c r="D25" s="1"/>
      <c r="E25" s="1"/>
      <c r="F25" s="1"/>
      <c r="G25" s="40">
        <f>'[2]Popis SÚ a nákl.účtů'!B126-'[2]Pořizovaný DHM'!D23</f>
        <v>0</v>
      </c>
    </row>
    <row r="26" spans="1:7" x14ac:dyDescent="0.25">
      <c r="A26" s="1"/>
      <c r="B26" s="41" t="s">
        <v>20</v>
      </c>
      <c r="C26" s="42">
        <v>45022</v>
      </c>
      <c r="E26" s="1"/>
      <c r="F26" s="1"/>
      <c r="G26" s="40"/>
    </row>
    <row r="27" spans="1:7" x14ac:dyDescent="0.25">
      <c r="A27" s="1"/>
      <c r="B27" s="41" t="s">
        <v>21</v>
      </c>
      <c r="C27" s="43" t="s">
        <v>22</v>
      </c>
      <c r="D27" s="41" t="s">
        <v>23</v>
      </c>
      <c r="E27" s="1"/>
      <c r="F27" s="1"/>
      <c r="G27" s="1"/>
    </row>
    <row r="28" spans="1:7" x14ac:dyDescent="0.25">
      <c r="A28" s="41"/>
      <c r="B28" s="41"/>
      <c r="C28" s="44"/>
      <c r="E28" s="1"/>
      <c r="F28" s="1"/>
      <c r="G28" s="1"/>
    </row>
    <row r="29" spans="1:7" x14ac:dyDescent="0.25">
      <c r="A29" s="41"/>
      <c r="B29" s="41" t="s">
        <v>24</v>
      </c>
      <c r="C29" s="43" t="str">
        <f>'[2]Popis SÚ a nákl.účtů'!B167</f>
        <v>Mgr. Hana Kubátová Ortová</v>
      </c>
      <c r="D29" s="41" t="s">
        <v>23</v>
      </c>
      <c r="E29" s="1"/>
      <c r="F29" s="1"/>
      <c r="G29" s="1"/>
    </row>
    <row r="30" spans="1:7" x14ac:dyDescent="0.25">
      <c r="A30" s="41"/>
      <c r="B30" s="1"/>
      <c r="C30" s="1"/>
      <c r="D30" s="1"/>
      <c r="E30" s="1"/>
      <c r="F30" s="1"/>
      <c r="G30" s="1"/>
    </row>
    <row r="31" spans="1:7" x14ac:dyDescent="0.25">
      <c r="A31" s="41"/>
      <c r="B31" s="1"/>
      <c r="C31" s="1"/>
      <c r="D31" s="1"/>
      <c r="E31" s="1"/>
      <c r="F31" s="1"/>
      <c r="G31" s="1"/>
    </row>
  </sheetData>
  <mergeCells count="1">
    <mergeCell ref="B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Plán 2023</vt:lpstr>
      <vt:lpstr>2022</vt:lpstr>
      <vt:lpstr>2021</vt:lpstr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2023-04-06T06:53:22Z</dcterms:modified>
</cp:coreProperties>
</file>