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05" yWindow="-285" windowWidth="14340" windowHeight="12870" firstSheet="1" activeTab="5"/>
  </bookViews>
  <sheets>
    <sheet name="Příloha č. 1 Hlavní činnost" sheetId="7" r:id="rId1"/>
    <sheet name="Příloha č. 2 Doplňková činnost" sheetId="6" r:id="rId2"/>
    <sheet name="Příloha č. 3 Přehled projektů" sheetId="8" r:id="rId3"/>
    <sheet name="Příloha č. 4 Veřejné zakázky" sheetId="2" r:id="rId4"/>
    <sheet name="Příloha č. 5 Smlouvy" sheetId="4" r:id="rId5"/>
    <sheet name="Příloha č. 6 Čerpání fondů" sheetId="5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11" i="7" l="1"/>
  <c r="C12" i="7"/>
  <c r="C13" i="7"/>
  <c r="C19" i="5" l="1"/>
  <c r="B19" i="5"/>
  <c r="H33" i="4"/>
  <c r="C28" i="5" l="1"/>
  <c r="B28" i="5"/>
  <c r="C14" i="7" l="1"/>
  <c r="C6" i="6" l="1"/>
  <c r="C13" i="6"/>
  <c r="C23" i="7" l="1"/>
  <c r="C24" i="7"/>
  <c r="C25" i="7"/>
  <c r="C15" i="7" l="1"/>
  <c r="C16" i="7"/>
  <c r="C17" i="7"/>
  <c r="C18" i="7"/>
  <c r="C19" i="7"/>
  <c r="C20" i="7"/>
  <c r="C21" i="7"/>
  <c r="C22" i="7"/>
  <c r="C26" i="7"/>
  <c r="C9" i="7"/>
  <c r="C12" i="6"/>
  <c r="C11" i="6"/>
  <c r="C10" i="6"/>
  <c r="C9" i="6"/>
  <c r="C35" i="5"/>
  <c r="B35" i="5"/>
  <c r="C15" i="5"/>
  <c r="B15" i="5"/>
  <c r="B9" i="5"/>
  <c r="C6" i="7" l="1"/>
</calcChain>
</file>

<file path=xl/comments1.xml><?xml version="1.0" encoding="utf-8"?>
<comments xmlns="http://schemas.openxmlformats.org/spreadsheetml/2006/main">
  <authors>
    <author>Vitova Jarmila</author>
  </authors>
  <commentList>
    <comment ref="C6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</commentList>
</comments>
</file>

<file path=xl/comments2.xml><?xml version="1.0" encoding="utf-8"?>
<comments xmlns="http://schemas.openxmlformats.org/spreadsheetml/2006/main">
  <authors>
    <author>Kasalová Dagmar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seznamu; kalendářní rok = 2021/2022 - Výzva 2021 atp.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(číslo), v případě neschválení napsat 0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operačního programu, např. OP JAK, OP Zaměstnanost +, Interreg apod.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schváleného projektu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Krátký popis aktivit v projektu za organizaci, případně vložit odkaz na webové stránky organizace, kde je projekt popsán (publicita)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ve formátu MM/RRRR (začátek) - MM/RRRR (konec)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za organizaci (číslo), jedná-li se o partnerství bez finančního příspěvku napsat PARTNERSTVÍ</t>
        </r>
      </text>
    </comment>
  </commentList>
</comments>
</file>

<file path=xl/comments3.xml><?xml version="1.0" encoding="utf-8"?>
<comments xmlns="http://schemas.openxmlformats.org/spreadsheetml/2006/main">
  <authors>
    <author>Pavla</author>
  </authors>
  <commentList>
    <comment ref="A15" author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19" author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</commentList>
</comments>
</file>

<file path=xl/sharedStrings.xml><?xml version="1.0" encoding="utf-8"?>
<sst xmlns="http://schemas.openxmlformats.org/spreadsheetml/2006/main" count="583" uniqueCount="318">
  <si>
    <t>EVIDENCE VEŘEJNÝCH ZAKÁZEK</t>
  </si>
  <si>
    <t>Interní číslo</t>
  </si>
  <si>
    <t>Název zakázky</t>
  </si>
  <si>
    <t>Druh zakázky (staveb. práce, služby, dodávky</t>
  </si>
  <si>
    <t>Předp. hodnota v Kč bez DPH</t>
  </si>
  <si>
    <t>Administrátor</t>
  </si>
  <si>
    <t>Datum zahájení VZ</t>
  </si>
  <si>
    <t>Datum ukončení VZ</t>
  </si>
  <si>
    <t>Vysoutěžená cena bez DPH</t>
  </si>
  <si>
    <t>Smluvní strana (název + IČO)</t>
  </si>
  <si>
    <t>VZMR/ZZVZ</t>
  </si>
  <si>
    <t>/</t>
  </si>
  <si>
    <t>číslo</t>
  </si>
  <si>
    <t>rok</t>
  </si>
  <si>
    <t>Přehled veřejných zakázek s předpokládanou hodnotou 50 000 - 200 000 Kč bez DPH</t>
  </si>
  <si>
    <t>Školní rok</t>
  </si>
  <si>
    <t>Podaná žádost do výzvy daného kalendářního roku</t>
  </si>
  <si>
    <t>Aktivita</t>
  </si>
  <si>
    <t>Typ projektu</t>
  </si>
  <si>
    <t>Požadovaný grant (v eurech)</t>
  </si>
  <si>
    <t>Schválený grant (v eurech)</t>
  </si>
  <si>
    <t>2021/2022</t>
  </si>
  <si>
    <t>2022/2023</t>
  </si>
  <si>
    <t>2023/2024</t>
  </si>
  <si>
    <t>Název programu</t>
  </si>
  <si>
    <t>Název projektu</t>
  </si>
  <si>
    <t>Obsah projektu</t>
  </si>
  <si>
    <t>Období realizace</t>
  </si>
  <si>
    <t>Celkový rozpočet za organizaci (v Kč)</t>
  </si>
  <si>
    <r>
      <t xml:space="preserve">Nájemní vztahy k 1. 1. 2022 - příspěvková organizace </t>
    </r>
    <r>
      <rPr>
        <b/>
        <sz val="14"/>
        <color rgb="FFFF0000"/>
        <rFont val="Arial"/>
        <family val="2"/>
        <charset val="238"/>
      </rPr>
      <t xml:space="preserve">pronajímá </t>
    </r>
    <r>
      <rPr>
        <b/>
        <sz val="14"/>
        <rFont val="Arial"/>
        <family val="2"/>
        <charset val="238"/>
      </rPr>
      <t>nemovitý majetek (nájemné, pacht, výprosa, výpůjčka)</t>
    </r>
  </si>
  <si>
    <t>pronajatý objekt/pozemek (ulice, město, katastrální území)</t>
  </si>
  <si>
    <t>č.popisné</t>
  </si>
  <si>
    <t>č. pozemku (p.p.č. nebo st.p.č.)</t>
  </si>
  <si>
    <t>rozsah pronájmu*)</t>
  </si>
  <si>
    <t>počet kanceláří</t>
  </si>
  <si>
    <t>účel pronájmu</t>
  </si>
  <si>
    <t>doba smluvního vztahu</t>
  </si>
  <si>
    <t>Datum a číslo usnesení RK **)</t>
  </si>
  <si>
    <t>výše nájemného/pachtu/výpůjčky/výprosy hrazeného příspěvkové organizaci za rok v Kč, včetně  DPH (bez služeb)</t>
  </si>
  <si>
    <t>doba určitá do 1 roku (včetně) - opakovaně - uveďte rok zahájení prvního smluvního vztahu</t>
  </si>
  <si>
    <t>doba neurčitá - uveďte rok zahájení smluvního vztahu</t>
  </si>
  <si>
    <t>Pozn.:</t>
  </si>
  <si>
    <r>
      <t xml:space="preserve">*) </t>
    </r>
    <r>
      <rPr>
        <b/>
        <sz val="10"/>
        <rFont val="Arial"/>
        <family val="2"/>
        <charset val="238"/>
      </rPr>
      <t>pronájem</t>
    </r>
    <r>
      <rPr>
        <sz val="10"/>
        <rFont val="Arial"/>
        <family val="2"/>
        <charset val="238"/>
      </rPr>
      <t xml:space="preserve"> tzn: </t>
    </r>
  </si>
  <si>
    <t>1) celý objekt je pronajat</t>
  </si>
  <si>
    <t>- uveďte pouze pokud bylo schváleno</t>
  </si>
  <si>
    <r>
      <t>2) objekt je pronajat částečně, uveďte m</t>
    </r>
    <r>
      <rPr>
        <vertAlign val="superscript"/>
        <sz val="10"/>
        <rFont val="Arial"/>
        <family val="2"/>
        <charset val="238"/>
      </rPr>
      <t>2</t>
    </r>
  </si>
  <si>
    <t xml:space="preserve">                                           (zde nezapočítávejte společně užívané prostory, např. chodby, schodiště, sociální zařízení, ani neuvádějte jednorázové akce)</t>
  </si>
  <si>
    <r>
      <t xml:space="preserve">Nájemní vztahy k 1. 1. 2022 - příspěvková organizace </t>
    </r>
    <r>
      <rPr>
        <b/>
        <sz val="14"/>
        <color rgb="FFFF0000"/>
        <rFont val="Arial"/>
        <family val="2"/>
        <charset val="238"/>
      </rPr>
      <t xml:space="preserve">má pronajatý </t>
    </r>
    <r>
      <rPr>
        <b/>
        <sz val="14"/>
        <rFont val="Arial"/>
        <family val="2"/>
        <charset val="238"/>
      </rPr>
      <t>nemovitý majetek (nájemné, pacht, výprosa, výpůjčka)</t>
    </r>
  </si>
  <si>
    <t>nájemné/pacht/      výprosa/             výpůjčka</t>
  </si>
  <si>
    <t>doba smluvního vztahu *)</t>
  </si>
  <si>
    <t>výše nájemného/pachtu/výpůjčky/výprosy hrazeného příspěvkovou organizací za rok v Kč, včetně  DPH (bez služeb)</t>
  </si>
  <si>
    <t>*) V jednotlivých kolonkách postačí vyplnit:</t>
  </si>
  <si>
    <t>a) doba určitá tzn.:</t>
  </si>
  <si>
    <t>1) do 1 roku (včetně)</t>
  </si>
  <si>
    <t>2) více než 1 rok /od - do/</t>
  </si>
  <si>
    <r>
      <rPr>
        <b/>
        <sz val="10"/>
        <rFont val="Arial"/>
        <family val="2"/>
        <charset val="238"/>
      </rPr>
      <t xml:space="preserve">b) doba neurčitá </t>
    </r>
    <r>
      <rPr>
        <sz val="10"/>
        <rFont val="Arial"/>
        <family val="2"/>
        <charset val="238"/>
      </rPr>
      <t>- v tomto případě uvést rok zahájení smluvního vztahu</t>
    </r>
  </si>
  <si>
    <r>
      <t xml:space="preserve">Příspěvková organizace </t>
    </r>
    <r>
      <rPr>
        <b/>
        <sz val="14"/>
        <color rgb="FFFF0000"/>
        <rFont val="Arial"/>
        <family val="2"/>
        <charset val="238"/>
      </rPr>
      <t>pronajímá</t>
    </r>
    <r>
      <rPr>
        <b/>
        <sz val="14"/>
        <rFont val="Arial"/>
        <family val="2"/>
        <charset val="238"/>
      </rPr>
      <t xml:space="preserve"> svěřený movitý majetek (stroje, zařízení apod.)</t>
    </r>
  </si>
  <si>
    <t>Název  majetku</t>
  </si>
  <si>
    <t>IČO/Nájemce</t>
  </si>
  <si>
    <t>Účel pronájmu</t>
  </si>
  <si>
    <t>Výše nájemného</t>
  </si>
  <si>
    <t>Číslo usnesení RK a datum schválení</t>
  </si>
  <si>
    <r>
      <rPr>
        <b/>
        <sz val="14"/>
        <color rgb="FFFF0000"/>
        <rFont val="Arial"/>
        <family val="2"/>
        <charset val="238"/>
      </rPr>
      <t xml:space="preserve">Nepotřebný </t>
    </r>
    <r>
      <rPr>
        <b/>
        <sz val="14"/>
        <rFont val="Arial"/>
        <family val="2"/>
        <charset val="238"/>
      </rPr>
      <t>svěřený nemovitý majetek *)</t>
    </r>
  </si>
  <si>
    <t>č.popisné, město</t>
  </si>
  <si>
    <t>katastrální území</t>
  </si>
  <si>
    <t>*) nepotřebný nemovitý majetek, který je již nabízen k prodeji, neuvádějte</t>
  </si>
  <si>
    <t>věcný obsah</t>
  </si>
  <si>
    <t>Oprava a údržba majetku - celkem</t>
  </si>
  <si>
    <t xml:space="preserve">II. Použití fondu investic - financování kapitálové části rozpočtu organizace </t>
  </si>
  <si>
    <t>1. Rekonstrukce a modernizace - celkem</t>
  </si>
  <si>
    <t>2. Pořízení dlouhodobého majetku - celkem</t>
  </si>
  <si>
    <t>I. Čerpání účelových finančních darů</t>
  </si>
  <si>
    <t>II. Použití rezervního fondu</t>
  </si>
  <si>
    <t>Čerpání rezervního fondu - celkem</t>
  </si>
  <si>
    <t>Rozbor hospodaření v doplňkové činnosti za rok 2022</t>
  </si>
  <si>
    <t>Název příspěvkové organizace:</t>
  </si>
  <si>
    <t>VH z doplňkové činnosti</t>
  </si>
  <si>
    <t>……………………………….</t>
  </si>
  <si>
    <t>Hospodářský výsledek</t>
  </si>
  <si>
    <t>Výnosy za rok 2022</t>
  </si>
  <si>
    <t>Náklady za rok 2022</t>
  </si>
  <si>
    <t>Schválený fond investic  na rok 2022</t>
  </si>
  <si>
    <t>Skutečné čerpání v roce 2022</t>
  </si>
  <si>
    <t>Schválené čerpání v roce 2022</t>
  </si>
  <si>
    <t>Rozbor hospodaření v hlavní činnosti za rok 2022</t>
  </si>
  <si>
    <t>Okruh doplňkové činnosti</t>
  </si>
  <si>
    <t>Zdroj financování</t>
  </si>
  <si>
    <t>Přímé mzdy ÚZ 33353 celkem</t>
  </si>
  <si>
    <t>Čerpání fondů</t>
  </si>
  <si>
    <t>Odpisy včetně transferových</t>
  </si>
  <si>
    <t>Výnosy celkem za rok 2022</t>
  </si>
  <si>
    <t>Náklady celkem za rok 2022</t>
  </si>
  <si>
    <t>Produktivní práce žáků</t>
  </si>
  <si>
    <t>Ostatní výnosy</t>
  </si>
  <si>
    <t xml:space="preserve">Výsledek hospodaření z hlavní činnosti: </t>
  </si>
  <si>
    <t>Erasmus +</t>
  </si>
  <si>
    <t>ano</t>
  </si>
  <si>
    <t>KA1 -Mobility žáků, studentů, pedagogů</t>
  </si>
  <si>
    <t>Akreditovaná organizace</t>
  </si>
  <si>
    <t>ne</t>
  </si>
  <si>
    <t>KA2 - Partnerství</t>
  </si>
  <si>
    <t>Krátkodobý projekt</t>
  </si>
  <si>
    <t>Ostatní EU projekty</t>
  </si>
  <si>
    <t>EU projekty - např. Erasmus (vypište)</t>
  </si>
  <si>
    <t>Zde můžete vypsat všechny Vaše střediska. Některá budou mít výsledek hospodaření nula. Názvy řádků ve sloupci Zdroj financování si upravte podle svých potřeb.</t>
  </si>
  <si>
    <t>podpis: …..............................</t>
  </si>
  <si>
    <t>Přehled evropských projektů</t>
  </si>
  <si>
    <t xml:space="preserve">V hlavičce tabulekt je komentář a uněkterých buněk tabulky je vytovřen rozevírací seznam odpovědí. </t>
  </si>
  <si>
    <t>Přehled skutečného čerpání fondů</t>
  </si>
  <si>
    <t>FOND INVESTIC</t>
  </si>
  <si>
    <t>Skutečné čerpání v roce 2022 v Kč</t>
  </si>
  <si>
    <t>REZERVNÍ FOND</t>
  </si>
  <si>
    <t>I. Opravy a údržba majetku - neinvestiční povahy</t>
  </si>
  <si>
    <t>Přehled nájemních vztahů a seznam nepotřebného majetku</t>
  </si>
  <si>
    <t>Pronajímatel  IČO</t>
  </si>
  <si>
    <t>Nájemce / IČO</t>
  </si>
  <si>
    <t>nájemné pacht       výprosa výpůjčka</t>
  </si>
  <si>
    <t>Příloha č. 5 ke Zprávě o činnosti za rok 2022</t>
  </si>
  <si>
    <t>Příloha č. 6 ke Zprávě o činnosti za rok 2022</t>
  </si>
  <si>
    <t>Příloha č. 4 ke Zprávě o činnosti za rok 2022</t>
  </si>
  <si>
    <t>Příloha č. 3 ke Zprávě o činnosti za rok 2022</t>
  </si>
  <si>
    <t>Příloha č. 2 ke Zprávě o činnosti za rok 2022</t>
  </si>
  <si>
    <t>Příloha č. 1 ke Zprávě o činnosti za rok 2022</t>
  </si>
  <si>
    <t>číslo org.: 1437</t>
  </si>
  <si>
    <t xml:space="preserve">OP JAK </t>
  </si>
  <si>
    <t>Střední zdravotnická škola a Střední odborná škola, Česká Lípa, příspěvková organizace</t>
  </si>
  <si>
    <t>Národní plán obnovy - doučování</t>
  </si>
  <si>
    <t>33092 Šablony OP JAK</t>
  </si>
  <si>
    <t>103533063 Šablony II</t>
  </si>
  <si>
    <t>33063 NAKAP II</t>
  </si>
  <si>
    <t>Národní plán obnovy</t>
  </si>
  <si>
    <t>3386 Národní plán obnovy - doučování - leden - srpen 2022</t>
  </si>
  <si>
    <t>3386 Národní plán obnovy - doučování - září - prosinec 2022</t>
  </si>
  <si>
    <t>3388 Národní plán obnovy – prevence digitální propasti</t>
  </si>
  <si>
    <t>Ředitel/ka: Mgr. Hana Kubátová Ortová</t>
  </si>
  <si>
    <t>Sestavil/la: Ing. Jana Zátková</t>
  </si>
  <si>
    <t>Šablony pro SŠ a VOŠ I</t>
  </si>
  <si>
    <t>09/2022-08/2024</t>
  </si>
  <si>
    <t>01/2022-12/2022</t>
  </si>
  <si>
    <t>Stipendia</t>
  </si>
  <si>
    <t>pronájmy</t>
  </si>
  <si>
    <t>hostinská činnost</t>
  </si>
  <si>
    <t>provozování tělových. sport. zařízení</t>
  </si>
  <si>
    <t>ubytovací služby</t>
  </si>
  <si>
    <t>kovo, rekvalifikace</t>
  </si>
  <si>
    <t>Sestavil/la: Iva Luňáková</t>
  </si>
  <si>
    <t>Mimořádný účelový příspěvek - Oprava střech
areál 28. října a Svojsíkova stezka“ - neinv.akce č. 04503331437</t>
  </si>
  <si>
    <t>Vrámci projektu jsou realizovány šablony:                                                                                                    Školní asistent SŠ                                                               Kariérový poradce SŠ                                               Koordinátor spolupráce školy a zaměstnavatele SŠ                   Vzdělávání pracovníků ve vzdělávání SŠ                            Spolupráce pracovníků ve vzdělávání SŠ                                Inovativní vzdělávání žáků v  SŠ</t>
  </si>
  <si>
    <t>Sestavil/la: Dana Pavlasová</t>
  </si>
  <si>
    <t xml:space="preserve">Čerpání dotace EU - převod nevyčerp. prostř. podle zák. č. 250/2000 Sb. </t>
  </si>
  <si>
    <t xml:space="preserve">Centrum odborné přípravy Ministerstva zemědělství ČR </t>
  </si>
  <si>
    <t>Čerpání účelových darů - RAR ( Regionální agrární rada) stipendia</t>
  </si>
  <si>
    <t>VZMR</t>
  </si>
  <si>
    <t>Objednávka hnojiv</t>
  </si>
  <si>
    <t>dodávka</t>
  </si>
  <si>
    <t>Smlouva o zajištění praní prádla</t>
  </si>
  <si>
    <t>služba</t>
  </si>
  <si>
    <t>Nákup sportovního vybavení</t>
  </si>
  <si>
    <t>Dodání záložního zdroje pro server školy</t>
  </si>
  <si>
    <t>LED průmyslové osvětlení</t>
  </si>
  <si>
    <t>Kancelářské potřeby</t>
  </si>
  <si>
    <t>Výstavba, zapojení a revize 2 ks veř. osvětlení v areálu Lužická</t>
  </si>
  <si>
    <t>služby</t>
  </si>
  <si>
    <t>Dodávka a montáž krytin na výukový altán pro elektrikáře</t>
  </si>
  <si>
    <t>Výdejník vody POU POLARIS</t>
  </si>
  <si>
    <t>Oprava rozvodů otopné vody</t>
  </si>
  <si>
    <t>Přetrubkování plynového kotle</t>
  </si>
  <si>
    <t>Objednávka zboží pro zemědělské a lesnické obory</t>
  </si>
  <si>
    <t>Objednávka matrací</t>
  </si>
  <si>
    <t>Oprava venkovního osvětlení</t>
  </si>
  <si>
    <t>Instalace čidel v tělocvičně 28. října</t>
  </si>
  <si>
    <t>Výměna a montáž LED panelů na ubytovně Lípa</t>
  </si>
  <si>
    <t>Výměna interiérových dveřních křídel na ubytovně</t>
  </si>
  <si>
    <t>Doplnění nových rozvodů el. energie na ubytovně Lípa</t>
  </si>
  <si>
    <t xml:space="preserve">Výměna oken </t>
  </si>
  <si>
    <t>Sešití aktivních trhlin na dílenské hale Lužická</t>
  </si>
  <si>
    <t>stav.práce</t>
  </si>
  <si>
    <t>Výměna dvoukřídlých vrat na OP Svojsíkova stezka</t>
  </si>
  <si>
    <t>Instalatérský materiál</t>
  </si>
  <si>
    <t>Objednávka brýlí na virtuální realitu</t>
  </si>
  <si>
    <t>Objednávka softwaru</t>
  </si>
  <si>
    <t>Objednávka přístupového bodu UniFi AP AC PRO</t>
  </si>
  <si>
    <t>Výměna UTP rozvodů</t>
  </si>
  <si>
    <t>Objednávka keramických zelených tabulí</t>
  </si>
  <si>
    <t>Objednávka gastro vybavení</t>
  </si>
  <si>
    <t>Objednávka dodání a montáže termostatických hlavic</t>
  </si>
  <si>
    <t>Objednávka opravy čerpadel vzduchotechniky</t>
  </si>
  <si>
    <t>Objednávka ICT vybavení</t>
  </si>
  <si>
    <t>Balková M.</t>
  </si>
  <si>
    <t>Pavlasová D.</t>
  </si>
  <si>
    <t>Hauke L.</t>
  </si>
  <si>
    <t>Jiří Havlíček, Bendlova 1054, Česká Lípa, IČO: 46754598</t>
  </si>
  <si>
    <t xml:space="preserve">část budovy B´, 28. října, Česká Lípa </t>
  </si>
  <si>
    <t>část 5853/2</t>
  </si>
  <si>
    <t>nájemné</t>
  </si>
  <si>
    <t>148m2</t>
  </si>
  <si>
    <t>provozování podnikatelské činnosti - autoopravárenství</t>
  </si>
  <si>
    <t>rok 1998</t>
  </si>
  <si>
    <t>není</t>
  </si>
  <si>
    <t>Lenka Dzurová, Bardějovská 2473, Česká Lípa, 16441516</t>
  </si>
  <si>
    <t>část budovy E, 28. října, Česká Lípa</t>
  </si>
  <si>
    <t>část 5853/6</t>
  </si>
  <si>
    <t>18m2</t>
  </si>
  <si>
    <t>provozování podnikatelské činnosti - kosmetické služby</t>
  </si>
  <si>
    <t>Jiří Knespl, Jasmínová 42, Česká Lípa, IČO: 69911762</t>
  </si>
  <si>
    <t>150m2</t>
  </si>
  <si>
    <t>provozování podnikatelské činnosti - masérské služby</t>
  </si>
  <si>
    <t>rok 2001</t>
  </si>
  <si>
    <t>Luděk Cakl, 5. května 1929, Česká Lípa. IČO: 48302872</t>
  </si>
  <si>
    <t>553,4m2</t>
  </si>
  <si>
    <t>provozování podnikatelské činnosti - fitness centrum</t>
  </si>
  <si>
    <t>Nej.cz, s.r.o, Kaplanova 2252/8, Praha IČO: 03213595</t>
  </si>
  <si>
    <t>neuvedeno</t>
  </si>
  <si>
    <t>umístění stožáru a rozvodných skříní na střeše objektu</t>
  </si>
  <si>
    <t>Position, s.r.o, Londýnská 665/45, Praha, IČO: 26422816</t>
  </si>
  <si>
    <t>19m2</t>
  </si>
  <si>
    <t>provozování podnikatelské činnosti v oblast informačních technologií</t>
  </si>
  <si>
    <t>rok 2010</t>
  </si>
  <si>
    <t>č. 144/10/RK ze dne 2.2.2010</t>
  </si>
  <si>
    <t>Avej Vending, s.r.o, Poříční 3010, Ćeská Lípa, IČO: 63145065</t>
  </si>
  <si>
    <t>umístění 1ks prodejního automatu</t>
  </si>
  <si>
    <t>rok 2003</t>
  </si>
  <si>
    <t>2,- Kč/ 1 porce nápoje</t>
  </si>
  <si>
    <t>SZŠ a VOŠ, Kostelní 9, Liberec, IČO: 00673731</t>
  </si>
  <si>
    <t>332m2</t>
  </si>
  <si>
    <t>poskytování vzdělání a výchova žáků</t>
  </si>
  <si>
    <t>rok 2020</t>
  </si>
  <si>
    <t>Karate sport relax, z.s., Česká Lípa, IČO: 49864301</t>
  </si>
  <si>
    <t>část oplocení sportovního areálu, 28. října, Česká Lípa</t>
  </si>
  <si>
    <t>3,45m2</t>
  </si>
  <si>
    <t>umístění informačního poutače</t>
  </si>
  <si>
    <t>rok 2021</t>
  </si>
  <si>
    <t>Terbium Trade, s.r.o., Praha, IČO: 08301433</t>
  </si>
  <si>
    <t>29,44m2</t>
  </si>
  <si>
    <t>CTT media, s.r.o, Liberec, IČO: 28720920</t>
  </si>
  <si>
    <t>část pozemku 28. října, Česká Lípa</t>
  </si>
  <si>
    <t>část 5853/1</t>
  </si>
  <si>
    <t>12m2</t>
  </si>
  <si>
    <t>rok 2006</t>
  </si>
  <si>
    <t>Rengl, s.r.o, Liberec, IČO: 25420160</t>
  </si>
  <si>
    <t>část 5853/1 a část 5853/6</t>
  </si>
  <si>
    <t>9m2</t>
  </si>
  <si>
    <t>umístění 3ks plakátovacích ploch</t>
  </si>
  <si>
    <t>Rehau, s.r.o., Čestlice, IČO: 45799261</t>
  </si>
  <si>
    <t>11,6m2</t>
  </si>
  <si>
    <t>umístění 2ks reklamních panelů</t>
  </si>
  <si>
    <t>rok 2005</t>
  </si>
  <si>
    <t>část pozemnku Lužická, Česká Lípa</t>
  </si>
  <si>
    <t>část 2794/2 a část 2794/3</t>
  </si>
  <si>
    <t>rok 2011</t>
  </si>
  <si>
    <t>Lenka Milnerová - Barvy Laky, Červeného kříže 2429/7, Česká Lípa IČO:  04404882</t>
  </si>
  <si>
    <t>2,25m2</t>
  </si>
  <si>
    <t>rok 2015</t>
  </si>
  <si>
    <t>Mgr. Jana Lovecká, Plickova 553/21, Praha IČO: 66635730</t>
  </si>
  <si>
    <t>12,24m2</t>
  </si>
  <si>
    <t>rok 2022</t>
  </si>
  <si>
    <t>ALSTOM Czech Republic a.s., Václavské náměstí 2132/47, Praha 1 IČO:49902083</t>
  </si>
  <si>
    <t>Sklad stavební údržby, k.ú. Česká Lípa</t>
  </si>
  <si>
    <t>5317/7</t>
  </si>
  <si>
    <t>skladové prostory</t>
  </si>
  <si>
    <t>neurčitá 1999</t>
  </si>
  <si>
    <t>Město Česká Lípa, náměstí T. G. Masaryka 1/1, 47001 Česká Lípa, IČO: 00260428</t>
  </si>
  <si>
    <t>pozemek k.ú. Stará Lípa</t>
  </si>
  <si>
    <t>304/1</t>
  </si>
  <si>
    <t>zajištění výuky zemědělských oborů -orba, setba a sklizeň</t>
  </si>
  <si>
    <t>určitá 2013-2023</t>
  </si>
  <si>
    <t>Traktor Zetor vč. traktorového přívěsu</t>
  </si>
  <si>
    <t>IČO: 25400185, Archa, s.r.o., Mimoň</t>
  </si>
  <si>
    <t>cvičné vozidlo pro autoškolu</t>
  </si>
  <si>
    <t>45,- Kč/ 1 motohodina</t>
  </si>
  <si>
    <t>Palackého nám. 545, Česká Lípa</t>
  </si>
  <si>
    <t>Česká Lípa</t>
  </si>
  <si>
    <t>Projektová dokumentace - vodovodní přípojka pro areál 28. října 2707,ČL</t>
  </si>
  <si>
    <t>Doplnění PD instalace plynového kotle</t>
  </si>
  <si>
    <t>COP - Traktor pro autoškolu</t>
  </si>
  <si>
    <t xml:space="preserve">COP - Přívěs jednoosý </t>
  </si>
  <si>
    <t>COP - Válce Camridge 3m - 4,5m</t>
  </si>
  <si>
    <t>Záložní zdroj pro server školy</t>
  </si>
  <si>
    <t>Čerpání účelových fin. darů - celkem</t>
  </si>
  <si>
    <t xml:space="preserve">
V roce 2022 zakoupen traktor pro autoškolu v částce 1 548 679 Kč, přívěs jednoosý  v částce 165 092 Kč a válce Cambridge v částce 100 107 Kč.
</t>
  </si>
  <si>
    <t>Národní plán obnovy - prevence digitální propasti</t>
  </si>
  <si>
    <t>ZZN Polabí, a.s., IČO: 45148210</t>
  </si>
  <si>
    <t>Kateřina Stejskalová, IČO: 63173662</t>
  </si>
  <si>
    <t>Tomáš Strašík, KANTORSPORT, IČO: 60227761</t>
  </si>
  <si>
    <t>Datron,a.s., IČO: 43227520</t>
  </si>
  <si>
    <t>LED Solution,s.r.o., IČO: 04885503</t>
  </si>
  <si>
    <t>Velkoobchod papír Kubitová a Římalová, IČO: 46042008</t>
  </si>
  <si>
    <t>JETY ELEKTRO, IČO: 27345467</t>
  </si>
  <si>
    <t>Michal Kotrman, IČO: 87590701</t>
  </si>
  <si>
    <t>WATERSERVICE, s.r.o., IČO: 01908481</t>
  </si>
  <si>
    <t>Armest s.r.o., IČO: 04853253</t>
  </si>
  <si>
    <t>Kott welders, s.r.o., IČO: 07710712</t>
  </si>
  <si>
    <t>ZUBR stroje a nářadí, s.r.o., IČO: 06483895</t>
  </si>
  <si>
    <t>MPO Trade, s.r.o., IČO: 26929813</t>
  </si>
  <si>
    <t>Bedřich Dzius - AB elektro, IČO: 68981694</t>
  </si>
  <si>
    <t>Martin Ostrčil, IČO: 60247771</t>
  </si>
  <si>
    <t>Jan Beneš, IČO: 69910413</t>
  </si>
  <si>
    <t>Stanislav Kadlec, IČO: 69911452</t>
  </si>
  <si>
    <t>Marek Kuzník, IČO: 88763285</t>
  </si>
  <si>
    <t>Lukáš Džudža, IČO: 06928218</t>
  </si>
  <si>
    <t>SVENAX CL, s.r.o., IČO: 09754211</t>
  </si>
  <si>
    <t>Marek Počta, IČO: 68981040</t>
  </si>
  <si>
    <t>Ptáček - velkoobchod, a.s., IČO: 25501143</t>
  </si>
  <si>
    <t>Objednávka sportovního vybavení</t>
  </si>
  <si>
    <t>Mironet.cz,a.s., IČO: 28189647</t>
  </si>
  <si>
    <t>Datron, a.s., IČO: 43227520</t>
  </si>
  <si>
    <t>DeCe COMPUTERS s.r.o., IČO: 44567626</t>
  </si>
  <si>
    <t>Bedřich DZIUS-AB ELEKTRO, IČO: 68981694</t>
  </si>
  <si>
    <t>Martin Mrázek, IČO: 64693112</t>
  </si>
  <si>
    <t>PROMOS ALFA, spol. s r.o., IČO: 62302388</t>
  </si>
  <si>
    <t>Michal Libenský, IČO: 67868096</t>
  </si>
  <si>
    <t>Účelový provozní příspěvek od zřizovatele pokrytí nákladů na energie</t>
  </si>
  <si>
    <t>Účelový provozní příspěvek od zřizovatele výměna protipožárních dvěří</t>
  </si>
  <si>
    <t>Účelový provozní příspěvek od zřizovatele oprava plynového kotle</t>
  </si>
  <si>
    <t>Provozní příspěvek od zřizovatele na čistý provoz</t>
  </si>
  <si>
    <t>Doučování žáků ohrožených studijním neúspěchem</t>
  </si>
  <si>
    <t>V rámci projektu byla zakoupena mobilní digitální zařízení pro znevýhodněné žáky za účelem prevence digitální propasti.</t>
  </si>
  <si>
    <t>Střední zdravotnická škola a Střední odborná škola,                    Česká Lípa,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</si>
</sst>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\ [$€-1]"/>
    <numFmt numFmtId="166" formatCode="#,##0\ &quot;Kč&quot;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i/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5" fillId="0" borderId="0"/>
    <xf numFmtId="0" fontId="7" fillId="0" borderId="0"/>
    <xf numFmtId="0" fontId="8" fillId="0" borderId="0"/>
    <xf numFmtId="0" fontId="4" fillId="0" borderId="0"/>
  </cellStyleXfs>
  <cellXfs count="299">
    <xf numFmtId="0" fontId="0" fillId="0" borderId="0" xfId="0"/>
    <xf numFmtId="0" fontId="7" fillId="0" borderId="0" xfId="1"/>
    <xf numFmtId="0" fontId="12" fillId="0" borderId="0" xfId="1" applyFont="1"/>
    <xf numFmtId="0" fontId="5" fillId="0" borderId="0" xfId="2"/>
    <xf numFmtId="0" fontId="15" fillId="0" borderId="0" xfId="2" applyFont="1"/>
    <xf numFmtId="0" fontId="7" fillId="0" borderId="0" xfId="3"/>
    <xf numFmtId="0" fontId="13" fillId="0" borderId="13" xfId="3" applyFont="1" applyBorder="1"/>
    <xf numFmtId="0" fontId="7" fillId="0" borderId="14" xfId="3" applyBorder="1"/>
    <xf numFmtId="0" fontId="13" fillId="3" borderId="0" xfId="3" applyFont="1" applyFill="1"/>
    <xf numFmtId="0" fontId="7" fillId="3" borderId="0" xfId="3" applyFill="1"/>
    <xf numFmtId="49" fontId="7" fillId="0" borderId="0" xfId="3" applyNumberFormat="1"/>
    <xf numFmtId="0" fontId="22" fillId="3" borderId="0" xfId="3" applyFont="1" applyFill="1"/>
    <xf numFmtId="0" fontId="23" fillId="0" borderId="0" xfId="3" applyFont="1" applyAlignment="1">
      <alignment horizontal="left"/>
    </xf>
    <xf numFmtId="0" fontId="10" fillId="0" borderId="0" xfId="3" applyFont="1" applyAlignment="1">
      <alignment wrapText="1"/>
    </xf>
    <xf numFmtId="4" fontId="7" fillId="0" borderId="15" xfId="3" applyNumberFormat="1" applyBorder="1" applyAlignment="1">
      <alignment horizontal="center"/>
    </xf>
    <xf numFmtId="0" fontId="6" fillId="0" borderId="0" xfId="2" applyFont="1"/>
    <xf numFmtId="0" fontId="8" fillId="0" borderId="0" xfId="4" applyAlignment="1">
      <alignment vertical="center"/>
    </xf>
    <xf numFmtId="0" fontId="9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3" fontId="26" fillId="0" borderId="11" xfId="4" applyNumberFormat="1" applyFont="1" applyBorder="1" applyAlignment="1">
      <alignment vertical="center"/>
    </xf>
    <xf numFmtId="3" fontId="24" fillId="0" borderId="11" xfId="4" applyNumberFormat="1" applyFont="1" applyBorder="1" applyAlignment="1">
      <alignment vertical="center"/>
    </xf>
    <xf numFmtId="0" fontId="7" fillId="0" borderId="0" xfId="1" applyAlignment="1">
      <alignment horizontal="right"/>
    </xf>
    <xf numFmtId="0" fontId="27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28" fillId="0" borderId="0" xfId="1" applyFont="1"/>
    <xf numFmtId="0" fontId="7" fillId="0" borderId="0" xfId="1" applyAlignment="1">
      <alignment wrapText="1"/>
    </xf>
    <xf numFmtId="0" fontId="11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164" fontId="10" fillId="0" borderId="0" xfId="1" applyNumberFormat="1" applyFont="1"/>
    <xf numFmtId="0" fontId="7" fillId="0" borderId="0" xfId="1" applyAlignment="1">
      <alignment horizontal="center"/>
    </xf>
    <xf numFmtId="164" fontId="29" fillId="0" borderId="11" xfId="1" applyNumberFormat="1" applyFont="1" applyBorder="1"/>
    <xf numFmtId="3" fontId="24" fillId="0" borderId="0" xfId="4" applyNumberFormat="1" applyFont="1" applyAlignment="1">
      <alignment vertical="center"/>
    </xf>
    <xf numFmtId="0" fontId="11" fillId="0" borderId="0" xfId="1" applyFont="1" applyAlignment="1">
      <alignment horizontal="left"/>
    </xf>
    <xf numFmtId="0" fontId="7" fillId="3" borderId="0" xfId="3" applyFill="1" applyAlignment="1">
      <alignment horizontal="center"/>
    </xf>
    <xf numFmtId="0" fontId="7" fillId="0" borderId="50" xfId="1" applyBorder="1"/>
    <xf numFmtId="0" fontId="7" fillId="0" borderId="27" xfId="1" applyBorder="1"/>
    <xf numFmtId="164" fontId="11" fillId="0" borderId="11" xfId="1" applyNumberFormat="1" applyFont="1" applyBorder="1" applyProtection="1">
      <protection locked="0"/>
    </xf>
    <xf numFmtId="164" fontId="7" fillId="0" borderId="11" xfId="1" applyNumberFormat="1" applyBorder="1"/>
    <xf numFmtId="0" fontId="13" fillId="0" borderId="0" xfId="1" applyFont="1"/>
    <xf numFmtId="0" fontId="4" fillId="0" borderId="0" xfId="5" applyAlignment="1">
      <alignment vertical="center" wrapText="1"/>
    </xf>
    <xf numFmtId="0" fontId="4" fillId="0" borderId="0" xfId="5"/>
    <xf numFmtId="0" fontId="33" fillId="0" borderId="0" xfId="1" applyFont="1" applyAlignment="1">
      <alignment vertical="center"/>
    </xf>
    <xf numFmtId="0" fontId="34" fillId="0" borderId="0" xfId="1" applyFont="1"/>
    <xf numFmtId="164" fontId="11" fillId="6" borderId="11" xfId="1" applyNumberFormat="1" applyFont="1" applyFill="1" applyBorder="1" applyAlignment="1">
      <alignment horizontal="center" vertical="center"/>
    </xf>
    <xf numFmtId="164" fontId="30" fillId="6" borderId="11" xfId="1" applyNumberFormat="1" applyFont="1" applyFill="1" applyBorder="1" applyAlignment="1">
      <alignment horizontal="center" vertical="center"/>
    </xf>
    <xf numFmtId="0" fontId="4" fillId="3" borderId="52" xfId="5" applyFill="1" applyBorder="1"/>
    <xf numFmtId="165" fontId="4" fillId="3" borderId="52" xfId="5" applyNumberFormat="1" applyFill="1" applyBorder="1"/>
    <xf numFmtId="0" fontId="4" fillId="7" borderId="0" xfId="5" applyFill="1"/>
    <xf numFmtId="165" fontId="4" fillId="7" borderId="0" xfId="5" applyNumberFormat="1" applyFill="1"/>
    <xf numFmtId="0" fontId="35" fillId="7" borderId="0" xfId="0" applyFont="1" applyFill="1" applyAlignment="1">
      <alignment horizontal="center" vertical="center"/>
    </xf>
    <xf numFmtId="0" fontId="35" fillId="7" borderId="0" xfId="0" applyFont="1" applyFill="1" applyAlignment="1">
      <alignment wrapText="1"/>
    </xf>
    <xf numFmtId="0" fontId="8" fillId="0" borderId="0" xfId="4" applyAlignment="1">
      <alignment vertical="center" wrapText="1"/>
    </xf>
    <xf numFmtId="0" fontId="37" fillId="7" borderId="0" xfId="4" applyFont="1" applyFill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36" fillId="0" borderId="13" xfId="2" applyFont="1" applyBorder="1" applyAlignment="1">
      <alignment horizontal="center" vertical="center" wrapText="1"/>
    </xf>
    <xf numFmtId="0" fontId="36" fillId="0" borderId="14" xfId="2" applyFont="1" applyBorder="1" applyAlignment="1">
      <alignment horizontal="center" vertical="center"/>
    </xf>
    <xf numFmtId="0" fontId="36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35" fillId="6" borderId="0" xfId="0" applyFont="1" applyFill="1" applyAlignment="1">
      <alignment horizontal="center" vertical="center" wrapText="1"/>
    </xf>
    <xf numFmtId="0" fontId="4" fillId="3" borderId="0" xfId="5" applyFill="1"/>
    <xf numFmtId="165" fontId="4" fillId="3" borderId="0" xfId="5" applyNumberFormat="1" applyFill="1"/>
    <xf numFmtId="0" fontId="0" fillId="0" borderId="0" xfId="0" applyAlignment="1">
      <alignment wrapText="1"/>
    </xf>
    <xf numFmtId="0" fontId="13" fillId="3" borderId="18" xfId="3" applyFont="1" applyFill="1" applyBorder="1" applyAlignment="1">
      <alignment horizontal="center" vertical="center" wrapText="1" shrinkToFit="1"/>
    </xf>
    <xf numFmtId="0" fontId="13" fillId="3" borderId="5" xfId="3" applyFont="1" applyFill="1" applyBorder="1" applyAlignment="1">
      <alignment horizontal="center" vertical="center" wrapText="1" shrinkToFit="1"/>
    </xf>
    <xf numFmtId="164" fontId="30" fillId="6" borderId="11" xfId="1" applyNumberFormat="1" applyFont="1" applyFill="1" applyBorder="1" applyAlignment="1">
      <alignment horizontal="center" vertical="center" wrapText="1"/>
    </xf>
    <xf numFmtId="0" fontId="7" fillId="0" borderId="0" xfId="3" applyAlignment="1">
      <alignment wrapText="1"/>
    </xf>
    <xf numFmtId="0" fontId="5" fillId="0" borderId="0" xfId="2" applyAlignment="1">
      <alignment wrapText="1"/>
    </xf>
    <xf numFmtId="0" fontId="8" fillId="0" borderId="54" xfId="4" applyBorder="1" applyAlignment="1">
      <alignment vertical="center"/>
    </xf>
    <xf numFmtId="3" fontId="26" fillId="0" borderId="12" xfId="4" applyNumberFormat="1" applyFont="1" applyBorder="1" applyAlignment="1">
      <alignment vertical="center"/>
    </xf>
    <xf numFmtId="0" fontId="24" fillId="0" borderId="10" xfId="4" applyFont="1" applyBorder="1" applyAlignment="1">
      <alignment vertical="center"/>
    </xf>
    <xf numFmtId="0" fontId="24" fillId="0" borderId="12" xfId="4" applyFont="1" applyBorder="1" applyAlignment="1">
      <alignment vertical="center"/>
    </xf>
    <xf numFmtId="0" fontId="24" fillId="0" borderId="13" xfId="4" applyFont="1" applyBorder="1" applyAlignment="1">
      <alignment vertical="center"/>
    </xf>
    <xf numFmtId="3" fontId="24" fillId="0" borderId="14" xfId="4" applyNumberFormat="1" applyFont="1" applyBorder="1" applyAlignment="1">
      <alignment vertical="center"/>
    </xf>
    <xf numFmtId="0" fontId="24" fillId="0" borderId="15" xfId="4" applyFont="1" applyBorder="1" applyAlignment="1">
      <alignment vertical="center"/>
    </xf>
    <xf numFmtId="3" fontId="26" fillId="0" borderId="23" xfId="4" applyNumberFormat="1" applyFont="1" applyBorder="1" applyAlignment="1">
      <alignment vertical="center"/>
    </xf>
    <xf numFmtId="3" fontId="26" fillId="0" borderId="24" xfId="4" applyNumberFormat="1" applyFont="1" applyBorder="1" applyAlignment="1">
      <alignment vertical="center"/>
    </xf>
    <xf numFmtId="0" fontId="25" fillId="0" borderId="22" xfId="4" applyFont="1" applyBorder="1" applyAlignment="1">
      <alignment vertical="center"/>
    </xf>
    <xf numFmtId="0" fontId="25" fillId="0" borderId="10" xfId="4" applyFont="1" applyBorder="1" applyAlignment="1">
      <alignment vertical="center"/>
    </xf>
    <xf numFmtId="3" fontId="24" fillId="0" borderId="12" xfId="4" applyNumberFormat="1" applyFont="1" applyBorder="1" applyAlignment="1">
      <alignment vertical="center"/>
    </xf>
    <xf numFmtId="3" fontId="24" fillId="0" borderId="15" xfId="4" applyNumberFormat="1" applyFont="1" applyBorder="1" applyAlignment="1">
      <alignment vertical="center"/>
    </xf>
    <xf numFmtId="0" fontId="26" fillId="0" borderId="22" xfId="4" applyFont="1" applyBorder="1" applyAlignment="1">
      <alignment vertical="center"/>
    </xf>
    <xf numFmtId="0" fontId="25" fillId="7" borderId="1" xfId="4" applyFont="1" applyFill="1" applyBorder="1" applyAlignment="1">
      <alignment horizontal="center" vertical="center"/>
    </xf>
    <xf numFmtId="0" fontId="25" fillId="7" borderId="55" xfId="4" applyFont="1" applyFill="1" applyBorder="1" applyAlignment="1">
      <alignment horizontal="center" vertical="center" wrapText="1"/>
    </xf>
    <xf numFmtId="0" fontId="25" fillId="7" borderId="56" xfId="4" applyFont="1" applyFill="1" applyBorder="1" applyAlignment="1">
      <alignment horizontal="center" vertical="center" wrapText="1"/>
    </xf>
    <xf numFmtId="0" fontId="26" fillId="7" borderId="1" xfId="4" applyFont="1" applyFill="1" applyBorder="1" applyAlignment="1">
      <alignment vertical="center"/>
    </xf>
    <xf numFmtId="0" fontId="25" fillId="0" borderId="10" xfId="4" applyFont="1" applyBorder="1" applyAlignment="1">
      <alignment vertical="center" wrapText="1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166" fontId="6" fillId="0" borderId="15" xfId="2" applyNumberFormat="1" applyFont="1" applyBorder="1"/>
    <xf numFmtId="0" fontId="7" fillId="0" borderId="0" xfId="1" applyAlignment="1">
      <alignment horizontal="left"/>
    </xf>
    <xf numFmtId="0" fontId="7" fillId="0" borderId="0" xfId="1" applyAlignment="1"/>
    <xf numFmtId="0" fontId="7" fillId="0" borderId="50" xfId="1" applyBorder="1" applyAlignment="1"/>
    <xf numFmtId="0" fontId="13" fillId="0" borderId="26" xfId="1" applyFont="1" applyBorder="1" applyAlignment="1">
      <alignment horizontal="left"/>
    </xf>
    <xf numFmtId="0" fontId="7" fillId="0" borderId="27" xfId="1" applyBorder="1" applyAlignment="1"/>
    <xf numFmtId="164" fontId="7" fillId="0" borderId="0" xfId="1" applyNumberFormat="1"/>
    <xf numFmtId="0" fontId="4" fillId="0" borderId="0" xfId="5" applyAlignment="1">
      <alignment vertical="center"/>
    </xf>
    <xf numFmtId="0" fontId="3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38" fillId="0" borderId="10" xfId="4" applyFont="1" applyBorder="1" applyAlignment="1">
      <alignment vertical="center"/>
    </xf>
    <xf numFmtId="0" fontId="39" fillId="0" borderId="11" xfId="2" applyFont="1" applyBorder="1"/>
    <xf numFmtId="0" fontId="39" fillId="0" borderId="12" xfId="2" applyFont="1" applyBorder="1"/>
    <xf numFmtId="14" fontId="39" fillId="0" borderId="8" xfId="2" applyNumberFormat="1" applyFont="1" applyBorder="1"/>
    <xf numFmtId="14" fontId="39" fillId="0" borderId="11" xfId="2" applyNumberFormat="1" applyFont="1" applyBorder="1"/>
    <xf numFmtId="14" fontId="39" fillId="0" borderId="25" xfId="2" applyNumberFormat="1" applyFont="1" applyBorder="1"/>
    <xf numFmtId="14" fontId="39" fillId="0" borderId="14" xfId="2" applyNumberFormat="1" applyFont="1" applyBorder="1"/>
    <xf numFmtId="0" fontId="39" fillId="0" borderId="7" xfId="2" applyFont="1" applyBorder="1"/>
    <xf numFmtId="0" fontId="39" fillId="0" borderId="8" xfId="2" applyFont="1" applyBorder="1"/>
    <xf numFmtId="0" fontId="39" fillId="0" borderId="9" xfId="2" applyFont="1" applyBorder="1"/>
    <xf numFmtId="0" fontId="39" fillId="0" borderId="14" xfId="2" applyFont="1" applyBorder="1"/>
    <xf numFmtId="0" fontId="39" fillId="0" borderId="15" xfId="2" applyFont="1" applyBorder="1"/>
    <xf numFmtId="0" fontId="1" fillId="0" borderId="7" xfId="2" applyFont="1" applyBorder="1" applyAlignment="1">
      <alignment vertical="center" wrapText="1"/>
    </xf>
    <xf numFmtId="0" fontId="7" fillId="0" borderId="8" xfId="3" applyFont="1" applyBorder="1" applyAlignment="1">
      <alignment vertical="center" wrapText="1"/>
    </xf>
    <xf numFmtId="0" fontId="13" fillId="0" borderId="9" xfId="3" applyFont="1" applyBorder="1" applyAlignment="1">
      <alignment vertical="center"/>
    </xf>
    <xf numFmtId="0" fontId="5" fillId="0" borderId="0" xfId="2" applyAlignment="1">
      <alignment vertical="center"/>
    </xf>
    <xf numFmtId="0" fontId="7" fillId="0" borderId="9" xfId="3" applyFont="1" applyBorder="1" applyAlignment="1">
      <alignment vertical="center"/>
    </xf>
    <xf numFmtId="166" fontId="7" fillId="0" borderId="9" xfId="3" applyNumberFormat="1" applyFont="1" applyBorder="1" applyAlignment="1">
      <alignment vertical="center"/>
    </xf>
    <xf numFmtId="0" fontId="14" fillId="0" borderId="22" xfId="2" applyFont="1" applyBorder="1" applyAlignment="1">
      <alignment vertical="center" wrapText="1"/>
    </xf>
    <xf numFmtId="0" fontId="7" fillId="0" borderId="23" xfId="3" applyFont="1" applyBorder="1" applyAlignment="1">
      <alignment vertical="center" wrapText="1"/>
    </xf>
    <xf numFmtId="0" fontId="7" fillId="0" borderId="0" xfId="3" applyAlignment="1">
      <alignment vertical="center"/>
    </xf>
    <xf numFmtId="0" fontId="7" fillId="0" borderId="8" xfId="3" applyBorder="1" applyAlignment="1">
      <alignment vertical="center" wrapText="1"/>
    </xf>
    <xf numFmtId="0" fontId="7" fillId="0" borderId="8" xfId="3" applyBorder="1" applyAlignment="1">
      <alignment vertical="center"/>
    </xf>
    <xf numFmtId="4" fontId="7" fillId="0" borderId="9" xfId="3" applyNumberForma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7" fillId="0" borderId="11" xfId="3" applyBorder="1" applyAlignment="1">
      <alignment vertical="center"/>
    </xf>
    <xf numFmtId="0" fontId="7" fillId="0" borderId="11" xfId="3" applyBorder="1" applyAlignment="1">
      <alignment vertical="center" wrapText="1"/>
    </xf>
    <xf numFmtId="4" fontId="7" fillId="0" borderId="12" xfId="3" applyNumberFormat="1" applyBorder="1" applyAlignment="1">
      <alignment horizontal="center" vertical="center" wrapText="1"/>
    </xf>
    <xf numFmtId="0" fontId="7" fillId="0" borderId="31" xfId="3" applyBorder="1" applyAlignment="1">
      <alignment vertical="center" wrapText="1"/>
    </xf>
    <xf numFmtId="0" fontId="14" fillId="0" borderId="10" xfId="2" applyFont="1" applyBorder="1" applyAlignment="1">
      <alignment vertical="center" wrapText="1"/>
    </xf>
    <xf numFmtId="0" fontId="7" fillId="0" borderId="26" xfId="3" applyBorder="1" applyAlignment="1">
      <alignment vertical="center"/>
    </xf>
    <xf numFmtId="4" fontId="7" fillId="0" borderId="12" xfId="3" applyNumberFormat="1" applyBorder="1" applyAlignment="1">
      <alignment vertical="center" wrapText="1"/>
    </xf>
    <xf numFmtId="14" fontId="7" fillId="0" borderId="11" xfId="3" applyNumberFormat="1" applyBorder="1" applyAlignment="1">
      <alignment vertical="center"/>
    </xf>
    <xf numFmtId="4" fontId="7" fillId="0" borderId="12" xfId="3" applyNumberFormat="1" applyBorder="1" applyAlignment="1">
      <alignment horizontal="right" vertical="center" wrapText="1"/>
    </xf>
    <xf numFmtId="0" fontId="1" fillId="0" borderId="10" xfId="2" applyFont="1" applyBorder="1" applyAlignment="1">
      <alignment vertical="center" wrapText="1"/>
    </xf>
    <xf numFmtId="0" fontId="7" fillId="0" borderId="26" xfId="3" applyBorder="1" applyAlignment="1">
      <alignment vertical="center" wrapText="1"/>
    </xf>
    <xf numFmtId="1" fontId="7" fillId="0" borderId="11" xfId="3" applyNumberFormat="1" applyBorder="1" applyAlignment="1">
      <alignment vertical="center"/>
    </xf>
    <xf numFmtId="4" fontId="7" fillId="0" borderId="12" xfId="3" applyNumberFormat="1" applyBorder="1" applyAlignment="1">
      <alignment vertical="center"/>
    </xf>
    <xf numFmtId="0" fontId="1" fillId="0" borderId="36" xfId="2" applyFont="1" applyBorder="1" applyAlignment="1">
      <alignment vertical="center" wrapText="1"/>
    </xf>
    <xf numFmtId="0" fontId="7" fillId="0" borderId="25" xfId="3" applyBorder="1" applyAlignment="1">
      <alignment vertical="center" wrapText="1"/>
    </xf>
    <xf numFmtId="0" fontId="7" fillId="0" borderId="25" xfId="3" applyBorder="1" applyAlignment="1">
      <alignment vertical="center"/>
    </xf>
    <xf numFmtId="0" fontId="7" fillId="0" borderId="37" xfId="3" applyBorder="1" applyAlignment="1">
      <alignment vertical="center" wrapText="1"/>
    </xf>
    <xf numFmtId="0" fontId="7" fillId="0" borderId="37" xfId="3" applyBorder="1" applyAlignment="1">
      <alignment vertical="center"/>
    </xf>
    <xf numFmtId="4" fontId="7" fillId="0" borderId="58" xfId="3" applyNumberFormat="1" applyBorder="1" applyAlignment="1">
      <alignment vertical="center"/>
    </xf>
    <xf numFmtId="0" fontId="5" fillId="0" borderId="11" xfId="2" applyBorder="1" applyAlignment="1">
      <alignment vertical="center"/>
    </xf>
    <xf numFmtId="0" fontId="14" fillId="0" borderId="7" xfId="2" applyFont="1" applyBorder="1" applyAlignment="1">
      <alignment vertical="center" wrapText="1"/>
    </xf>
    <xf numFmtId="0" fontId="7" fillId="0" borderId="59" xfId="3" applyBorder="1" applyAlignment="1">
      <alignment vertical="center" wrapText="1"/>
    </xf>
    <xf numFmtId="14" fontId="7" fillId="0" borderId="8" xfId="3" applyNumberFormat="1" applyBorder="1" applyAlignment="1">
      <alignment vertical="center"/>
    </xf>
    <xf numFmtId="14" fontId="7" fillId="0" borderId="59" xfId="3" applyNumberFormat="1" applyBorder="1" applyAlignment="1">
      <alignment vertical="center"/>
    </xf>
    <xf numFmtId="4" fontId="7" fillId="0" borderId="9" xfId="3" applyNumberFormat="1" applyBorder="1" applyAlignment="1">
      <alignment vertical="center" wrapText="1"/>
    </xf>
    <xf numFmtId="0" fontId="1" fillId="0" borderId="13" xfId="2" applyFont="1" applyBorder="1" applyAlignment="1">
      <alignment vertical="center" wrapText="1"/>
    </xf>
    <xf numFmtId="0" fontId="7" fillId="0" borderId="14" xfId="3" applyBorder="1" applyAlignment="1">
      <alignment vertical="center" wrapText="1"/>
    </xf>
    <xf numFmtId="0" fontId="7" fillId="0" borderId="14" xfId="3" applyBorder="1" applyAlignment="1">
      <alignment vertical="center"/>
    </xf>
    <xf numFmtId="0" fontId="7" fillId="0" borderId="29" xfId="3" applyBorder="1" applyAlignment="1">
      <alignment vertical="center" wrapText="1"/>
    </xf>
    <xf numFmtId="0" fontId="7" fillId="0" borderId="29" xfId="3" applyBorder="1" applyAlignment="1">
      <alignment vertical="center"/>
    </xf>
    <xf numFmtId="4" fontId="7" fillId="0" borderId="15" xfId="3" applyNumberFormat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3" fontId="24" fillId="0" borderId="25" xfId="4" applyNumberFormat="1" applyFont="1" applyBorder="1" applyAlignment="1">
      <alignment vertical="center"/>
    </xf>
    <xf numFmtId="3" fontId="24" fillId="0" borderId="58" xfId="4" applyNumberFormat="1" applyFont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39" fillId="0" borderId="0" xfId="5" applyFont="1" applyAlignment="1">
      <alignment vertical="center" wrapText="1"/>
    </xf>
    <xf numFmtId="0" fontId="39" fillId="0" borderId="0" xfId="5" applyFont="1" applyAlignment="1">
      <alignment horizontal="center" vertical="center" wrapText="1"/>
    </xf>
    <xf numFmtId="164" fontId="39" fillId="0" borderId="0" xfId="5" applyNumberFormat="1" applyFont="1" applyAlignment="1">
      <alignment vertical="center" wrapText="1"/>
    </xf>
    <xf numFmtId="0" fontId="39" fillId="0" borderId="0" xfId="5" applyFont="1" applyAlignment="1">
      <alignment horizontal="left" vertical="center" wrapText="1"/>
    </xf>
    <xf numFmtId="17" fontId="39" fillId="0" borderId="0" xfId="5" applyNumberFormat="1" applyFont="1" applyAlignment="1">
      <alignment horizontal="center" vertical="center" wrapText="1"/>
    </xf>
    <xf numFmtId="0" fontId="39" fillId="7" borderId="0" xfId="5" applyFont="1" applyFill="1" applyAlignment="1">
      <alignment vertical="center" wrapText="1"/>
    </xf>
    <xf numFmtId="0" fontId="39" fillId="7" borderId="0" xfId="5" applyFont="1" applyFill="1" applyAlignment="1">
      <alignment horizontal="left" vertical="center" wrapText="1"/>
    </xf>
    <xf numFmtId="3" fontId="8" fillId="0" borderId="0" xfId="4" applyNumberFormat="1" applyAlignment="1">
      <alignment vertical="center"/>
    </xf>
    <xf numFmtId="0" fontId="7" fillId="0" borderId="8" xfId="3" applyBorder="1" applyAlignment="1">
      <alignment horizontal="center" vertical="center" wrapText="1"/>
    </xf>
    <xf numFmtId="0" fontId="7" fillId="0" borderId="11" xfId="3" applyBorder="1" applyAlignment="1">
      <alignment horizontal="center" vertical="center" wrapText="1"/>
    </xf>
    <xf numFmtId="164" fontId="7" fillId="3" borderId="11" xfId="1" applyNumberFormat="1" applyFill="1" applyBorder="1"/>
    <xf numFmtId="0" fontId="39" fillId="3" borderId="0" xfId="5" applyFont="1" applyFill="1" applyAlignment="1">
      <alignment vertical="center" wrapText="1"/>
    </xf>
    <xf numFmtId="0" fontId="39" fillId="3" borderId="0" xfId="5" applyFont="1" applyFill="1" applyAlignment="1">
      <alignment horizontal="left" vertical="center" wrapText="1"/>
    </xf>
    <xf numFmtId="0" fontId="39" fillId="3" borderId="0" xfId="5" applyFont="1" applyFill="1" applyAlignment="1">
      <alignment horizontal="center" vertical="center" wrapText="1"/>
    </xf>
    <xf numFmtId="164" fontId="39" fillId="3" borderId="0" xfId="5" applyNumberFormat="1" applyFont="1" applyFill="1" applyAlignment="1">
      <alignment vertical="center" wrapText="1"/>
    </xf>
    <xf numFmtId="3" fontId="39" fillId="0" borderId="8" xfId="2" applyNumberFormat="1" applyFont="1" applyBorder="1"/>
    <xf numFmtId="0" fontId="39" fillId="0" borderId="22" xfId="2" applyFont="1" applyBorder="1"/>
    <xf numFmtId="0" fontId="39" fillId="0" borderId="23" xfId="2" applyFont="1" applyBorder="1"/>
    <xf numFmtId="3" fontId="39" fillId="0" borderId="11" xfId="2" applyNumberFormat="1" applyFont="1" applyBorder="1"/>
    <xf numFmtId="3" fontId="39" fillId="0" borderId="11" xfId="2" applyNumberFormat="1" applyFont="1" applyFill="1" applyBorder="1"/>
    <xf numFmtId="0" fontId="39" fillId="0" borderId="12" xfId="2" applyFont="1" applyBorder="1" applyAlignment="1">
      <alignment wrapText="1"/>
    </xf>
    <xf numFmtId="0" fontId="39" fillId="0" borderId="11" xfId="2" applyFont="1" applyFill="1" applyBorder="1"/>
    <xf numFmtId="0" fontId="39" fillId="0" borderId="25" xfId="2" applyFont="1" applyBorder="1"/>
    <xf numFmtId="3" fontId="39" fillId="0" borderId="25" xfId="2" applyNumberFormat="1" applyFont="1" applyBorder="1"/>
    <xf numFmtId="0" fontId="39" fillId="0" borderId="58" xfId="2" applyFont="1" applyBorder="1"/>
    <xf numFmtId="0" fontId="39" fillId="0" borderId="25" xfId="2" applyFont="1" applyFill="1" applyBorder="1"/>
    <xf numFmtId="0" fontId="39" fillId="0" borderId="4" xfId="2" applyFont="1" applyBorder="1"/>
    <xf numFmtId="0" fontId="39" fillId="0" borderId="5" xfId="2" applyFont="1" applyBorder="1"/>
    <xf numFmtId="0" fontId="39" fillId="0" borderId="14" xfId="2" applyFont="1" applyFill="1" applyBorder="1"/>
    <xf numFmtId="3" fontId="39" fillId="0" borderId="14" xfId="2" applyNumberFormat="1" applyFont="1" applyBorder="1"/>
    <xf numFmtId="0" fontId="22" fillId="0" borderId="0" xfId="1" applyFont="1"/>
    <xf numFmtId="0" fontId="22" fillId="0" borderId="0" xfId="3" applyFont="1" applyAlignment="1">
      <alignment vertical="center"/>
    </xf>
    <xf numFmtId="0" fontId="40" fillId="0" borderId="0" xfId="2" applyFont="1" applyAlignment="1">
      <alignment vertical="center"/>
    </xf>
    <xf numFmtId="164" fontId="7" fillId="0" borderId="11" xfId="1" applyNumberFormat="1" applyBorder="1" applyAlignment="1">
      <alignment vertical="center"/>
    </xf>
    <xf numFmtId="164" fontId="7" fillId="3" borderId="11" xfId="1" applyNumberFormat="1" applyFill="1" applyBorder="1" applyAlignment="1">
      <alignment vertical="center"/>
    </xf>
    <xf numFmtId="0" fontId="7" fillId="0" borderId="11" xfId="1" applyBorder="1" applyAlignment="1">
      <alignment horizontal="left"/>
    </xf>
    <xf numFmtId="0" fontId="7" fillId="0" borderId="11" xfId="1" applyBorder="1"/>
    <xf numFmtId="0" fontId="7" fillId="3" borderId="11" xfId="1" applyFill="1" applyBorder="1" applyAlignment="1">
      <alignment horizontal="left"/>
    </xf>
    <xf numFmtId="0" fontId="7" fillId="3" borderId="11" xfId="1" applyFill="1" applyBorder="1"/>
    <xf numFmtId="0" fontId="30" fillId="6" borderId="11" xfId="1" applyFont="1" applyFill="1" applyBorder="1" applyAlignment="1">
      <alignment horizontal="center" vertical="center"/>
    </xf>
    <xf numFmtId="0" fontId="32" fillId="6" borderId="11" xfId="1" applyFont="1" applyFill="1" applyBorder="1" applyAlignment="1">
      <alignment horizontal="center" vertical="center"/>
    </xf>
    <xf numFmtId="0" fontId="7" fillId="0" borderId="26" xfId="1" applyBorder="1" applyAlignment="1">
      <alignment horizontal="left" wrapText="1"/>
    </xf>
    <xf numFmtId="0" fontId="7" fillId="0" borderId="27" xfId="1" applyBorder="1" applyAlignment="1">
      <alignment horizontal="left"/>
    </xf>
    <xf numFmtId="0" fontId="29" fillId="0" borderId="11" xfId="1" applyFont="1" applyBorder="1" applyAlignment="1">
      <alignment horizontal="left"/>
    </xf>
    <xf numFmtId="0" fontId="29" fillId="0" borderId="11" xfId="1" applyFont="1" applyBorder="1"/>
    <xf numFmtId="0" fontId="11" fillId="6" borderId="11" xfId="1" applyFont="1" applyFill="1" applyBorder="1" applyAlignment="1">
      <alignment horizontal="center" vertical="center"/>
    </xf>
    <xf numFmtId="0" fontId="29" fillId="6" borderId="11" xfId="1" applyFont="1" applyFill="1" applyBorder="1" applyAlignment="1">
      <alignment horizontal="center" vertical="center"/>
    </xf>
    <xf numFmtId="0" fontId="4" fillId="4" borderId="0" xfId="5" applyFill="1" applyAlignment="1">
      <alignment horizontal="center" vertical="center" textRotation="90" wrapText="1"/>
    </xf>
    <xf numFmtId="0" fontId="4" fillId="5" borderId="0" xfId="5" applyFill="1" applyAlignment="1">
      <alignment horizontal="center" vertical="center" textRotation="90"/>
    </xf>
    <xf numFmtId="0" fontId="13" fillId="0" borderId="26" xfId="1" applyFont="1" applyBorder="1" applyAlignment="1">
      <alignment wrapText="1"/>
    </xf>
    <xf numFmtId="0" fontId="13" fillId="0" borderId="50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36" fillId="0" borderId="3" xfId="2" applyFont="1" applyBorder="1" applyAlignment="1">
      <alignment horizontal="center" vertical="center" wrapText="1"/>
    </xf>
    <xf numFmtId="0" fontId="36" fillId="0" borderId="6" xfId="2" applyFont="1" applyBorder="1" applyAlignment="1">
      <alignment horizontal="center" vertical="center" wrapText="1"/>
    </xf>
    <xf numFmtId="0" fontId="36" fillId="2" borderId="19" xfId="2" applyFont="1" applyFill="1" applyBorder="1" applyAlignment="1">
      <alignment horizontal="center"/>
    </xf>
    <xf numFmtId="0" fontId="36" fillId="2" borderId="2" xfId="2" applyFont="1" applyFill="1" applyBorder="1" applyAlignment="1">
      <alignment horizontal="center"/>
    </xf>
    <xf numFmtId="0" fontId="36" fillId="2" borderId="3" xfId="2" applyFont="1" applyFill="1" applyBorder="1" applyAlignment="1">
      <alignment horizontal="center"/>
    </xf>
    <xf numFmtId="0" fontId="36" fillId="0" borderId="20" xfId="2" applyFont="1" applyBorder="1" applyAlignment="1">
      <alignment horizontal="center" vertical="center"/>
    </xf>
    <xf numFmtId="0" fontId="36" fillId="0" borderId="21" xfId="2" applyFont="1" applyBorder="1" applyAlignment="1">
      <alignment horizontal="center" vertical="center"/>
    </xf>
    <xf numFmtId="0" fontId="36" fillId="0" borderId="17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 wrapText="1"/>
    </xf>
    <xf numFmtId="0" fontId="36" fillId="0" borderId="5" xfId="2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wrapText="1"/>
    </xf>
    <xf numFmtId="0" fontId="19" fillId="0" borderId="8" xfId="2" applyFont="1" applyBorder="1" applyAlignment="1">
      <alignment horizontal="center" wrapText="1"/>
    </xf>
    <xf numFmtId="0" fontId="19" fillId="0" borderId="2" xfId="2" applyFont="1" applyBorder="1" applyAlignment="1">
      <alignment horizontal="center" wrapText="1"/>
    </xf>
    <xf numFmtId="0" fontId="19" fillId="0" borderId="16" xfId="2" applyFont="1" applyBorder="1" applyAlignment="1">
      <alignment horizontal="center" wrapText="1"/>
    </xf>
    <xf numFmtId="0" fontId="19" fillId="0" borderId="9" xfId="2" applyFont="1" applyBorder="1" applyAlignment="1">
      <alignment horizont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26" xfId="3" applyFont="1" applyFill="1" applyBorder="1" applyAlignment="1">
      <alignment horizontal="center" vertical="center"/>
    </xf>
    <xf numFmtId="0" fontId="13" fillId="3" borderId="29" xfId="3" applyFont="1" applyFill="1" applyBorder="1" applyAlignment="1">
      <alignment horizontal="center" vertical="center"/>
    </xf>
    <xf numFmtId="0" fontId="13" fillId="3" borderId="26" xfId="3" applyFont="1" applyFill="1" applyBorder="1" applyAlignment="1">
      <alignment horizontal="center"/>
    </xf>
    <xf numFmtId="0" fontId="13" fillId="3" borderId="27" xfId="3" applyFont="1" applyFill="1" applyBorder="1" applyAlignment="1">
      <alignment horizontal="center"/>
    </xf>
    <xf numFmtId="0" fontId="5" fillId="0" borderId="5" xfId="2" applyBorder="1" applyAlignment="1">
      <alignment vertical="center" wrapText="1"/>
    </xf>
    <xf numFmtId="0" fontId="13" fillId="0" borderId="28" xfId="3" applyFont="1" applyBorder="1" applyAlignment="1">
      <alignment horizontal="center" wrapText="1"/>
    </xf>
    <xf numFmtId="0" fontId="13" fillId="0" borderId="30" xfId="3" applyFont="1" applyBorder="1" applyAlignment="1">
      <alignment horizontal="center" wrapText="1"/>
    </xf>
    <xf numFmtId="0" fontId="10" fillId="0" borderId="32" xfId="3" applyFont="1" applyBorder="1" applyAlignment="1">
      <alignment horizontal="center" wrapText="1"/>
    </xf>
    <xf numFmtId="0" fontId="10" fillId="0" borderId="33" xfId="3" applyFont="1" applyBorder="1" applyAlignment="1">
      <alignment horizontal="center" wrapText="1"/>
    </xf>
    <xf numFmtId="0" fontId="10" fillId="0" borderId="34" xfId="3" applyFont="1" applyBorder="1" applyAlignment="1">
      <alignment horizontal="center" wrapText="1"/>
    </xf>
    <xf numFmtId="0" fontId="20" fillId="0" borderId="7" xfId="2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/>
    </xf>
    <xf numFmtId="0" fontId="13" fillId="3" borderId="14" xfId="3" applyFont="1" applyFill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 shrinkToFit="1"/>
    </xf>
    <xf numFmtId="0" fontId="13" fillId="3" borderId="14" xfId="3" applyFont="1" applyFill="1" applyBorder="1" applyAlignment="1">
      <alignment horizontal="center" vertical="center" wrapText="1" shrinkToFit="1"/>
    </xf>
    <xf numFmtId="0" fontId="13" fillId="0" borderId="9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43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  <xf numFmtId="0" fontId="7" fillId="0" borderId="29" xfId="3" applyBorder="1" applyAlignment="1">
      <alignment horizontal="center"/>
    </xf>
    <xf numFmtId="0" fontId="7" fillId="0" borderId="49" xfId="3" applyBorder="1" applyAlignment="1">
      <alignment horizontal="center"/>
    </xf>
    <xf numFmtId="0" fontId="7" fillId="0" borderId="30" xfId="3" applyBorder="1" applyAlignment="1">
      <alignment horizontal="center"/>
    </xf>
    <xf numFmtId="0" fontId="7" fillId="0" borderId="8" xfId="3" applyFont="1" applyBorder="1" applyAlignment="1">
      <alignment vertical="center" wrapText="1"/>
    </xf>
    <xf numFmtId="0" fontId="14" fillId="0" borderId="8" xfId="2" applyFont="1" applyBorder="1" applyAlignment="1">
      <alignment vertical="center" wrapText="1"/>
    </xf>
    <xf numFmtId="0" fontId="13" fillId="0" borderId="14" xfId="3" applyFont="1" applyBorder="1" applyAlignment="1">
      <alignment wrapText="1"/>
    </xf>
    <xf numFmtId="0" fontId="6" fillId="0" borderId="14" xfId="2" applyFont="1" applyBorder="1" applyAlignment="1">
      <alignment wrapText="1"/>
    </xf>
    <xf numFmtId="0" fontId="10" fillId="0" borderId="20" xfId="3" applyFont="1" applyBorder="1" applyAlignment="1">
      <alignment horizontal="center" wrapText="1"/>
    </xf>
    <xf numFmtId="0" fontId="10" fillId="0" borderId="21" xfId="3" applyFont="1" applyBorder="1" applyAlignment="1">
      <alignment horizontal="center" wrapText="1"/>
    </xf>
    <xf numFmtId="0" fontId="10" fillId="0" borderId="35" xfId="3" applyFont="1" applyBorder="1" applyAlignment="1">
      <alignment horizontal="center" wrapText="1"/>
    </xf>
    <xf numFmtId="0" fontId="13" fillId="0" borderId="36" xfId="3" applyFont="1" applyBorder="1" applyAlignment="1">
      <alignment horizontal="center" wrapText="1"/>
    </xf>
    <xf numFmtId="0" fontId="13" fillId="0" borderId="4" xfId="3" applyFont="1" applyBorder="1" applyAlignment="1">
      <alignment horizontal="center" wrapText="1"/>
    </xf>
    <xf numFmtId="0" fontId="13" fillId="0" borderId="37" xfId="3" applyFont="1" applyBorder="1" applyAlignment="1">
      <alignment horizontal="center" vertical="center" wrapText="1"/>
    </xf>
    <xf numFmtId="0" fontId="13" fillId="0" borderId="38" xfId="3" applyFont="1" applyBorder="1" applyAlignment="1">
      <alignment horizontal="center" vertical="center" wrapText="1"/>
    </xf>
    <xf numFmtId="0" fontId="13" fillId="0" borderId="44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45" xfId="3" applyFont="1" applyBorder="1" applyAlignment="1">
      <alignment horizontal="center" vertical="center" wrapText="1"/>
    </xf>
    <xf numFmtId="0" fontId="13" fillId="0" borderId="46" xfId="3" applyFont="1" applyBorder="1" applyAlignment="1">
      <alignment horizontal="center" vertical="center" wrapText="1"/>
    </xf>
    <xf numFmtId="0" fontId="10" fillId="0" borderId="51" xfId="3" applyFont="1" applyBorder="1" applyAlignment="1">
      <alignment horizontal="center" wrapText="1"/>
    </xf>
    <xf numFmtId="0" fontId="10" fillId="0" borderId="52" xfId="3" applyFont="1" applyBorder="1" applyAlignment="1">
      <alignment horizontal="center" wrapText="1"/>
    </xf>
    <xf numFmtId="0" fontId="10" fillId="0" borderId="53" xfId="3" applyFont="1" applyBorder="1" applyAlignment="1">
      <alignment horizontal="center" wrapText="1"/>
    </xf>
    <xf numFmtId="0" fontId="13" fillId="0" borderId="19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40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52" xfId="3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57" xfId="2" applyFont="1" applyBorder="1" applyAlignment="1">
      <alignment horizontal="center" vertical="center" wrapText="1"/>
    </xf>
    <xf numFmtId="0" fontId="13" fillId="0" borderId="41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37" fillId="0" borderId="26" xfId="4" applyFont="1" applyBorder="1" applyAlignment="1">
      <alignment horizontal="center" vertical="center" wrapText="1"/>
    </xf>
    <xf numFmtId="0" fontId="37" fillId="0" borderId="27" xfId="4" applyFont="1" applyBorder="1" applyAlignment="1">
      <alignment horizontal="center" vertical="center" wrapText="1"/>
    </xf>
  </cellXfs>
  <cellStyles count="6">
    <cellStyle name="Normální" xfId="0" builtinId="0"/>
    <cellStyle name="Normální 2" xfId="1"/>
    <cellStyle name="Normální 3" xfId="2"/>
    <cellStyle name="Normální 4" xfId="4"/>
    <cellStyle name="Normální 5" xfId="5"/>
    <cellStyle name="Normální_List1" xfId="3"/>
  </cellStyles>
  <dxfs count="12">
    <dxf>
      <numFmt numFmtId="164" formatCode="#,##0.00\ &quot;Kč&quot;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</dxf>
    <dxf>
      <numFmt numFmtId="165" formatCode="#,##0.00\ [$€-1]"/>
    </dxf>
    <dxf>
      <numFmt numFmtId="165" formatCode="#,##0.00\ [$€-1]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24" displayName="Tabulka24" ref="B7:G10" totalsRowShown="0" headerRowDxfId="11" tableBorderDxfId="10">
  <tableColumns count="6">
    <tableColumn id="1" name="Školní rok"/>
    <tableColumn id="2" name="Podaná žádost do výzvy daného kalendářního roku"/>
    <tableColumn id="3" name="Aktivita"/>
    <tableColumn id="6" name="Typ projektu"/>
    <tableColumn id="4" name="Požadovaný grant (v eurech)" dataDxfId="9"/>
    <tableColumn id="5" name="Schválený grant (v eurech)" dataDxfId="8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ulka35" displayName="Tabulka35" ref="B14:F18" totalsRowShown="0" headerRowDxfId="7" dataDxfId="6" tableBorderDxfId="5">
  <tableColumns count="5">
    <tableColumn id="1" name="Název programu" dataDxfId="4"/>
    <tableColumn id="2" name="Název projektu" dataDxfId="3"/>
    <tableColumn id="3" name="Obsah projektu" dataDxfId="2"/>
    <tableColumn id="4" name="Období realizace" dataDxfId="1"/>
    <tableColumn id="5" name="Celkový rozpočet za organizaci (v Kč)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workbookViewId="0">
      <selection activeCell="N20" sqref="N20"/>
    </sheetView>
  </sheetViews>
  <sheetFormatPr defaultRowHeight="12.75" x14ac:dyDescent="0.2"/>
  <cols>
    <col min="1" max="1" width="43.5703125" style="1" customWidth="1"/>
    <col min="2" max="2" width="15.7109375" style="1" customWidth="1"/>
    <col min="3" max="3" width="27" style="1" customWidth="1"/>
    <col min="4" max="5" width="25.140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13" x14ac:dyDescent="0.2">
      <c r="A1" s="38" t="s">
        <v>122</v>
      </c>
      <c r="E1" s="1" t="s">
        <v>123</v>
      </c>
      <c r="H1" s="21"/>
    </row>
    <row r="2" spans="1:13" s="91" customFormat="1" ht="29.25" customHeight="1" x14ac:dyDescent="0.2">
      <c r="A2" s="91" t="s">
        <v>75</v>
      </c>
      <c r="B2" s="93" t="s">
        <v>125</v>
      </c>
      <c r="C2" s="92"/>
      <c r="D2" s="92"/>
      <c r="E2" s="94"/>
      <c r="H2" s="21"/>
    </row>
    <row r="3" spans="1:13" x14ac:dyDescent="0.2">
      <c r="H3" s="21"/>
    </row>
    <row r="4" spans="1:13" ht="26.25" x14ac:dyDescent="0.4">
      <c r="A4" s="41" t="s">
        <v>84</v>
      </c>
      <c r="B4" s="2"/>
      <c r="C4" s="2"/>
      <c r="D4" s="22"/>
      <c r="E4" s="23"/>
      <c r="F4" s="23"/>
      <c r="H4" s="24"/>
    </row>
    <row r="5" spans="1:13" x14ac:dyDescent="0.2">
      <c r="A5" s="25"/>
      <c r="B5" s="25"/>
      <c r="C5" s="25"/>
    </row>
    <row r="6" spans="1:13" ht="15.75" x14ac:dyDescent="0.25">
      <c r="A6" s="32" t="s">
        <v>94</v>
      </c>
      <c r="C6" s="36">
        <f>SUM(C9:C26)</f>
        <v>-4.6566128730773926E-10</v>
      </c>
    </row>
    <row r="7" spans="1:13" ht="18" x14ac:dyDescent="0.25">
      <c r="A7" s="27"/>
      <c r="C7" s="28"/>
    </row>
    <row r="8" spans="1:13" s="29" customFormat="1" ht="30" x14ac:dyDescent="0.2">
      <c r="A8" s="198" t="s">
        <v>86</v>
      </c>
      <c r="B8" s="199"/>
      <c r="C8" s="44" t="s">
        <v>78</v>
      </c>
      <c r="D8" s="64" t="s">
        <v>90</v>
      </c>
      <c r="E8" s="64" t="s">
        <v>91</v>
      </c>
      <c r="M8" s="90"/>
    </row>
    <row r="9" spans="1:13" ht="20.100000000000001" customHeight="1" x14ac:dyDescent="0.2">
      <c r="A9" s="194" t="s">
        <v>314</v>
      </c>
      <c r="B9" s="195"/>
      <c r="C9" s="37">
        <f>D9-E9</f>
        <v>0</v>
      </c>
      <c r="D9" s="169">
        <v>14189620</v>
      </c>
      <c r="E9" s="37">
        <v>14189620</v>
      </c>
      <c r="H9" s="189"/>
    </row>
    <row r="10" spans="1:13" ht="20.100000000000001" customHeight="1" x14ac:dyDescent="0.2">
      <c r="A10" s="194" t="s">
        <v>89</v>
      </c>
      <c r="B10" s="195"/>
      <c r="C10" s="37">
        <f t="shared" ref="C10" si="0">D10-E10</f>
        <v>-3285.9000000003725</v>
      </c>
      <c r="D10" s="169">
        <v>4637847.0999999996</v>
      </c>
      <c r="E10" s="37">
        <v>4641133</v>
      </c>
      <c r="H10" s="189"/>
    </row>
    <row r="11" spans="1:13" ht="20.100000000000001" customHeight="1" x14ac:dyDescent="0.2">
      <c r="A11" s="194" t="s">
        <v>311</v>
      </c>
      <c r="B11" s="195"/>
      <c r="C11" s="37">
        <f t="shared" ref="C11:C13" si="1">D11-E11</f>
        <v>0</v>
      </c>
      <c r="D11" s="169">
        <v>2596000</v>
      </c>
      <c r="E11" s="37">
        <v>2596000</v>
      </c>
      <c r="H11" s="189"/>
    </row>
    <row r="12" spans="1:13" ht="20.100000000000001" customHeight="1" x14ac:dyDescent="0.2">
      <c r="A12" s="194" t="s">
        <v>312</v>
      </c>
      <c r="B12" s="195"/>
      <c r="C12" s="37">
        <f t="shared" si="1"/>
        <v>0</v>
      </c>
      <c r="D12" s="169">
        <v>250000</v>
      </c>
      <c r="E12" s="37">
        <v>250000</v>
      </c>
      <c r="H12" s="189"/>
    </row>
    <row r="13" spans="1:13" ht="20.100000000000001" customHeight="1" x14ac:dyDescent="0.2">
      <c r="A13" s="194" t="s">
        <v>313</v>
      </c>
      <c r="B13" s="195"/>
      <c r="C13" s="37">
        <f t="shared" si="1"/>
        <v>0</v>
      </c>
      <c r="D13" s="169">
        <v>265474</v>
      </c>
      <c r="E13" s="37">
        <v>265474</v>
      </c>
      <c r="H13" s="189"/>
    </row>
    <row r="14" spans="1:13" ht="32.25" customHeight="1" x14ac:dyDescent="0.2">
      <c r="A14" s="200" t="s">
        <v>146</v>
      </c>
      <c r="B14" s="201"/>
      <c r="C14" s="192">
        <f t="shared" ref="C14:C26" si="2">D14-E14</f>
        <v>0</v>
      </c>
      <c r="D14" s="193">
        <v>1500000</v>
      </c>
      <c r="E14" s="192">
        <v>1500000</v>
      </c>
      <c r="H14" s="189"/>
    </row>
    <row r="15" spans="1:13" ht="20.100000000000001" customHeight="1" x14ac:dyDescent="0.2">
      <c r="A15" s="194" t="s">
        <v>87</v>
      </c>
      <c r="B15" s="195"/>
      <c r="C15" s="37">
        <f t="shared" si="2"/>
        <v>0</v>
      </c>
      <c r="D15" s="169">
        <v>86485905</v>
      </c>
      <c r="E15" s="37">
        <v>86485905</v>
      </c>
      <c r="H15" s="189"/>
    </row>
    <row r="16" spans="1:13" ht="20.100000000000001" customHeight="1" x14ac:dyDescent="0.2">
      <c r="A16" s="194" t="s">
        <v>88</v>
      </c>
      <c r="B16" s="195"/>
      <c r="C16" s="37">
        <f t="shared" si="2"/>
        <v>0</v>
      </c>
      <c r="D16" s="169">
        <v>20000</v>
      </c>
      <c r="E16" s="169">
        <v>20000</v>
      </c>
      <c r="H16" s="189"/>
    </row>
    <row r="17" spans="1:8" ht="20.100000000000001" customHeight="1" x14ac:dyDescent="0.2">
      <c r="A17" s="194" t="s">
        <v>92</v>
      </c>
      <c r="B17" s="195"/>
      <c r="C17" s="37">
        <f t="shared" si="2"/>
        <v>0</v>
      </c>
      <c r="D17" s="169">
        <v>4705794.59</v>
      </c>
      <c r="E17" s="37">
        <v>4705794.59</v>
      </c>
      <c r="H17" s="189"/>
    </row>
    <row r="18" spans="1:8" ht="20.100000000000001" customHeight="1" x14ac:dyDescent="0.2">
      <c r="A18" s="194" t="s">
        <v>139</v>
      </c>
      <c r="B18" s="195"/>
      <c r="C18" s="37">
        <f t="shared" si="2"/>
        <v>0</v>
      </c>
      <c r="D18" s="169">
        <v>1301000</v>
      </c>
      <c r="E18" s="37">
        <v>1301000</v>
      </c>
      <c r="H18" s="189"/>
    </row>
    <row r="19" spans="1:8" ht="20.100000000000001" customHeight="1" x14ac:dyDescent="0.2">
      <c r="A19" s="194" t="s">
        <v>103</v>
      </c>
      <c r="B19" s="195"/>
      <c r="C19" s="37">
        <f t="shared" si="2"/>
        <v>0</v>
      </c>
      <c r="D19" s="169"/>
      <c r="E19" s="37"/>
      <c r="H19" s="189"/>
    </row>
    <row r="20" spans="1:8" ht="20.100000000000001" customHeight="1" x14ac:dyDescent="0.2">
      <c r="A20" s="196" t="s">
        <v>129</v>
      </c>
      <c r="B20" s="197"/>
      <c r="C20" s="37">
        <f t="shared" si="2"/>
        <v>0</v>
      </c>
      <c r="D20" s="169">
        <v>629710.48</v>
      </c>
      <c r="E20" s="37">
        <v>629710.48</v>
      </c>
      <c r="H20" s="189"/>
    </row>
    <row r="21" spans="1:8" ht="20.100000000000001" customHeight="1" x14ac:dyDescent="0.2">
      <c r="A21" s="196" t="s">
        <v>127</v>
      </c>
      <c r="B21" s="197"/>
      <c r="C21" s="37">
        <f t="shared" si="2"/>
        <v>0</v>
      </c>
      <c r="D21" s="169">
        <v>391205.8</v>
      </c>
      <c r="E21" s="37">
        <v>391205.8</v>
      </c>
      <c r="H21" s="189"/>
    </row>
    <row r="22" spans="1:8" ht="20.100000000000001" customHeight="1" x14ac:dyDescent="0.2">
      <c r="A22" s="196" t="s">
        <v>128</v>
      </c>
      <c r="B22" s="197"/>
      <c r="C22" s="37">
        <f t="shared" si="2"/>
        <v>0</v>
      </c>
      <c r="D22" s="169">
        <v>14482.15</v>
      </c>
      <c r="E22" s="37">
        <v>14482.15</v>
      </c>
      <c r="H22" s="189"/>
    </row>
    <row r="23" spans="1:8" ht="20.100000000000001" customHeight="1" x14ac:dyDescent="0.2">
      <c r="A23" s="196" t="s">
        <v>131</v>
      </c>
      <c r="B23" s="197"/>
      <c r="C23" s="37">
        <f t="shared" si="2"/>
        <v>0</v>
      </c>
      <c r="D23" s="169">
        <v>98750</v>
      </c>
      <c r="E23" s="37">
        <v>98750</v>
      </c>
      <c r="H23" s="189"/>
    </row>
    <row r="24" spans="1:8" ht="20.100000000000001" customHeight="1" x14ac:dyDescent="0.2">
      <c r="A24" s="196" t="s">
        <v>132</v>
      </c>
      <c r="B24" s="197"/>
      <c r="C24" s="37">
        <f t="shared" si="2"/>
        <v>0</v>
      </c>
      <c r="D24" s="169">
        <v>15900</v>
      </c>
      <c r="E24" s="37">
        <v>15900</v>
      </c>
      <c r="H24" s="189"/>
    </row>
    <row r="25" spans="1:8" ht="20.100000000000001" customHeight="1" x14ac:dyDescent="0.2">
      <c r="A25" s="196" t="s">
        <v>133</v>
      </c>
      <c r="B25" s="197"/>
      <c r="C25" s="37">
        <f t="shared" si="2"/>
        <v>0</v>
      </c>
      <c r="D25" s="169">
        <v>459543.48</v>
      </c>
      <c r="E25" s="37">
        <v>459543.48</v>
      </c>
      <c r="H25" s="189"/>
    </row>
    <row r="26" spans="1:8" ht="20.100000000000001" customHeight="1" x14ac:dyDescent="0.2">
      <c r="A26" s="194" t="s">
        <v>93</v>
      </c>
      <c r="B26" s="195"/>
      <c r="C26" s="37">
        <f t="shared" si="2"/>
        <v>3285.8999999999069</v>
      </c>
      <c r="D26" s="169">
        <v>1899695.69</v>
      </c>
      <c r="E26" s="37">
        <v>1896409.79</v>
      </c>
      <c r="H26" s="189"/>
    </row>
    <row r="27" spans="1:8" ht="18" x14ac:dyDescent="0.25">
      <c r="A27" s="26"/>
      <c r="C27" s="28"/>
    </row>
    <row r="28" spans="1:8" x14ac:dyDescent="0.2">
      <c r="A28" s="42" t="s">
        <v>104</v>
      </c>
    </row>
    <row r="30" spans="1:8" ht="15" customHeight="1" x14ac:dyDescent="0.2">
      <c r="A30" s="1" t="s">
        <v>135</v>
      </c>
    </row>
    <row r="31" spans="1:8" ht="15" customHeight="1" x14ac:dyDescent="0.2"/>
    <row r="32" spans="1:8" ht="15" customHeight="1" x14ac:dyDescent="0.2">
      <c r="A32" s="1" t="s">
        <v>134</v>
      </c>
      <c r="C32" s="1" t="s">
        <v>105</v>
      </c>
      <c r="E32" s="95"/>
    </row>
    <row r="35" spans="5:5" x14ac:dyDescent="0.2">
      <c r="E35" s="95"/>
    </row>
  </sheetData>
  <mergeCells count="19">
    <mergeCell ref="A8:B8"/>
    <mergeCell ref="A9:B9"/>
    <mergeCell ref="A15:B15"/>
    <mergeCell ref="A16:B16"/>
    <mergeCell ref="A14:B14"/>
    <mergeCell ref="A11:B11"/>
    <mergeCell ref="A12:B12"/>
    <mergeCell ref="A13:B13"/>
    <mergeCell ref="A10:B10"/>
    <mergeCell ref="A26:B2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>
      <selection activeCell="I9" sqref="I9"/>
    </sheetView>
  </sheetViews>
  <sheetFormatPr defaultRowHeight="12.75" x14ac:dyDescent="0.2"/>
  <cols>
    <col min="1" max="1" width="37.5703125" style="1" customWidth="1"/>
    <col min="2" max="2" width="7.7109375" style="1" customWidth="1"/>
    <col min="3" max="3" width="27" style="1" customWidth="1"/>
    <col min="4" max="5" width="27.28515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9" ht="18.75" customHeight="1" x14ac:dyDescent="0.2">
      <c r="A1" s="38" t="s">
        <v>121</v>
      </c>
      <c r="E1" s="1" t="s">
        <v>123</v>
      </c>
      <c r="H1" s="21"/>
    </row>
    <row r="2" spans="1:9" ht="29.25" customHeight="1" x14ac:dyDescent="0.2">
      <c r="A2" s="1" t="s">
        <v>75</v>
      </c>
      <c r="B2" s="93" t="s">
        <v>125</v>
      </c>
      <c r="C2" s="34"/>
      <c r="D2" s="34"/>
      <c r="E2" s="35"/>
      <c r="H2" s="21"/>
    </row>
    <row r="3" spans="1:9" x14ac:dyDescent="0.2">
      <c r="H3" s="21"/>
    </row>
    <row r="4" spans="1:9" ht="26.25" x14ac:dyDescent="0.4">
      <c r="A4" s="41" t="s">
        <v>74</v>
      </c>
      <c r="B4" s="2"/>
      <c r="C4" s="2"/>
      <c r="D4" s="22"/>
      <c r="E4" s="23"/>
      <c r="F4" s="23"/>
      <c r="H4" s="24"/>
    </row>
    <row r="5" spans="1:9" x14ac:dyDescent="0.2">
      <c r="A5" s="25"/>
      <c r="B5" s="25"/>
      <c r="C5" s="25"/>
    </row>
    <row r="6" spans="1:9" ht="15.75" x14ac:dyDescent="0.25">
      <c r="A6" s="26" t="s">
        <v>76</v>
      </c>
      <c r="B6" s="1" t="s">
        <v>77</v>
      </c>
      <c r="C6" s="36">
        <f>SUM(C9:C13)</f>
        <v>1060026.0700000008</v>
      </c>
    </row>
    <row r="7" spans="1:9" ht="18" x14ac:dyDescent="0.25">
      <c r="A7" s="27"/>
      <c r="C7" s="28"/>
    </row>
    <row r="8" spans="1:9" s="29" customFormat="1" ht="15.75" x14ac:dyDescent="0.2">
      <c r="A8" s="204" t="s">
        <v>85</v>
      </c>
      <c r="B8" s="205"/>
      <c r="C8" s="43" t="s">
        <v>78</v>
      </c>
      <c r="D8" s="43" t="s">
        <v>79</v>
      </c>
      <c r="E8" s="43" t="s">
        <v>80</v>
      </c>
    </row>
    <row r="9" spans="1:9" ht="20.100000000000001" customHeight="1" x14ac:dyDescent="0.2">
      <c r="A9" s="202" t="s">
        <v>140</v>
      </c>
      <c r="B9" s="203"/>
      <c r="C9" s="30">
        <f>D9-E9</f>
        <v>369278.09</v>
      </c>
      <c r="D9" s="30">
        <v>873160.25</v>
      </c>
      <c r="E9" s="30">
        <v>503882.16</v>
      </c>
      <c r="I9" s="189"/>
    </row>
    <row r="10" spans="1:9" ht="20.100000000000001" customHeight="1" x14ac:dyDescent="0.2">
      <c r="A10" s="202" t="s">
        <v>141</v>
      </c>
      <c r="B10" s="203"/>
      <c r="C10" s="30">
        <f t="shared" ref="C10:C13" si="0">D10-E10</f>
        <v>32416.920000000013</v>
      </c>
      <c r="D10" s="30">
        <v>278105.96000000002</v>
      </c>
      <c r="E10" s="30">
        <v>245689.04</v>
      </c>
    </row>
    <row r="11" spans="1:9" ht="20.100000000000001" customHeight="1" x14ac:dyDescent="0.2">
      <c r="A11" s="202" t="s">
        <v>142</v>
      </c>
      <c r="B11" s="203"/>
      <c r="C11" s="30">
        <f t="shared" si="0"/>
        <v>329940.63</v>
      </c>
      <c r="D11" s="30">
        <v>414213.16</v>
      </c>
      <c r="E11" s="30">
        <v>84272.53</v>
      </c>
    </row>
    <row r="12" spans="1:9" ht="20.100000000000001" customHeight="1" x14ac:dyDescent="0.2">
      <c r="A12" s="202" t="s">
        <v>143</v>
      </c>
      <c r="B12" s="203"/>
      <c r="C12" s="30">
        <f t="shared" si="0"/>
        <v>230205.91000000108</v>
      </c>
      <c r="D12" s="30">
        <v>6091102.1400000006</v>
      </c>
      <c r="E12" s="30">
        <v>5860896.2299999995</v>
      </c>
    </row>
    <row r="13" spans="1:9" ht="19.5" customHeight="1" x14ac:dyDescent="0.2">
      <c r="A13" s="202" t="s">
        <v>144</v>
      </c>
      <c r="B13" s="203"/>
      <c r="C13" s="30">
        <f t="shared" si="0"/>
        <v>98184.519999999786</v>
      </c>
      <c r="D13" s="30">
        <v>1204626.94</v>
      </c>
      <c r="E13" s="30">
        <v>1106442.4200000002</v>
      </c>
    </row>
    <row r="15" spans="1:9" ht="15" customHeight="1" x14ac:dyDescent="0.2">
      <c r="A15" s="1" t="s">
        <v>145</v>
      </c>
    </row>
    <row r="16" spans="1:9" ht="15" customHeight="1" x14ac:dyDescent="0.2"/>
    <row r="17" spans="1:3" ht="15" customHeight="1" x14ac:dyDescent="0.2">
      <c r="A17" s="1" t="s">
        <v>134</v>
      </c>
      <c r="C17" s="1" t="s">
        <v>105</v>
      </c>
    </row>
  </sheetData>
  <mergeCells count="6">
    <mergeCell ref="A13:B13"/>
    <mergeCell ref="A12:B12"/>
    <mergeCell ref="A8:B8"/>
    <mergeCell ref="A9:B9"/>
    <mergeCell ref="A10:B10"/>
    <mergeCell ref="A11:B11"/>
  </mergeCells>
  <pageMargins left="0.7" right="0.7" top="0.75" bottom="0.75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E18" sqref="E18"/>
    </sheetView>
  </sheetViews>
  <sheetFormatPr defaultRowHeight="15" x14ac:dyDescent="0.25"/>
  <cols>
    <col min="1" max="1" width="7" style="40" customWidth="1"/>
    <col min="2" max="2" width="27.5703125" style="40" customWidth="1"/>
    <col min="3" max="3" width="32.28515625" style="40" bestFit="1" customWidth="1"/>
    <col min="4" max="4" width="49.28515625" style="40" customWidth="1"/>
    <col min="5" max="5" width="33.7109375" style="40" customWidth="1"/>
    <col min="6" max="6" width="35.28515625" style="40" customWidth="1"/>
    <col min="7" max="7" width="27" style="40" bestFit="1" customWidth="1"/>
    <col min="8" max="8" width="9.140625" style="40"/>
    <col min="9" max="11" width="0" style="40" hidden="1" customWidth="1"/>
    <col min="12" max="16384" width="9.140625" style="40"/>
  </cols>
  <sheetData>
    <row r="1" spans="1:11" s="1" customFormat="1" ht="17.25" customHeight="1" x14ac:dyDescent="0.2">
      <c r="B1" s="38" t="s">
        <v>120</v>
      </c>
      <c r="F1" s="21" t="s">
        <v>123</v>
      </c>
      <c r="H1" s="21"/>
    </row>
    <row r="2" spans="1:11" s="1" customFormat="1" ht="29.25" customHeight="1" x14ac:dyDescent="0.2">
      <c r="B2" s="1" t="s">
        <v>75</v>
      </c>
      <c r="C2" s="208" t="s">
        <v>125</v>
      </c>
      <c r="D2" s="209"/>
      <c r="E2" s="209"/>
      <c r="F2" s="210"/>
      <c r="H2" s="21"/>
    </row>
    <row r="3" spans="1:11" s="1" customFormat="1" ht="12.75" x14ac:dyDescent="0.2">
      <c r="H3" s="21"/>
    </row>
    <row r="4" spans="1:11" s="1" customFormat="1" ht="26.25" x14ac:dyDescent="0.4">
      <c r="B4" s="57" t="s">
        <v>106</v>
      </c>
      <c r="C4" s="2"/>
      <c r="D4" s="22"/>
      <c r="E4" s="23"/>
      <c r="F4" s="23"/>
      <c r="H4" s="24"/>
    </row>
    <row r="6" spans="1:11" ht="14.25" customHeight="1" x14ac:dyDescent="0.25"/>
    <row r="7" spans="1:11" s="39" customFormat="1" ht="42" customHeight="1" thickBot="1" x14ac:dyDescent="0.25">
      <c r="A7" s="206" t="s">
        <v>95</v>
      </c>
      <c r="B7" s="58" t="s">
        <v>15</v>
      </c>
      <c r="C7" s="58" t="s">
        <v>16</v>
      </c>
      <c r="D7" s="58" t="s">
        <v>17</v>
      </c>
      <c r="E7" s="58" t="s">
        <v>18</v>
      </c>
      <c r="F7" s="58" t="s">
        <v>19</v>
      </c>
      <c r="G7" s="58" t="s">
        <v>20</v>
      </c>
      <c r="I7" s="39" t="s">
        <v>96</v>
      </c>
      <c r="J7" s="39" t="s">
        <v>97</v>
      </c>
      <c r="K7" s="39" t="s">
        <v>98</v>
      </c>
    </row>
    <row r="8" spans="1:11" ht="20.100000000000001" customHeight="1" x14ac:dyDescent="0.25">
      <c r="A8" s="206"/>
      <c r="B8" s="45" t="s">
        <v>21</v>
      </c>
      <c r="C8" s="45"/>
      <c r="D8" s="45"/>
      <c r="E8" s="45"/>
      <c r="F8" s="46"/>
      <c r="G8" s="46"/>
      <c r="I8" s="40" t="s">
        <v>99</v>
      </c>
      <c r="J8" s="40" t="s">
        <v>100</v>
      </c>
      <c r="K8" s="40" t="s">
        <v>101</v>
      </c>
    </row>
    <row r="9" spans="1:11" ht="20.100000000000001" customHeight="1" x14ac:dyDescent="0.25">
      <c r="A9" s="206"/>
      <c r="B9" s="47" t="s">
        <v>22</v>
      </c>
      <c r="C9" s="47"/>
      <c r="D9" s="47"/>
      <c r="E9" s="47"/>
      <c r="F9" s="48"/>
      <c r="G9" s="48"/>
    </row>
    <row r="10" spans="1:11" ht="20.100000000000001" customHeight="1" x14ac:dyDescent="0.25">
      <c r="A10" s="206"/>
      <c r="B10" s="59" t="s">
        <v>23</v>
      </c>
      <c r="C10" s="59"/>
      <c r="D10" s="59"/>
      <c r="E10" s="59"/>
      <c r="F10" s="60"/>
      <c r="G10" s="60"/>
    </row>
    <row r="14" spans="1:11" ht="36" customHeight="1" x14ac:dyDescent="0.25">
      <c r="A14" s="207" t="s">
        <v>102</v>
      </c>
      <c r="B14" s="49" t="s">
        <v>24</v>
      </c>
      <c r="C14" s="49" t="s">
        <v>25</v>
      </c>
      <c r="D14" s="49" t="s">
        <v>26</v>
      </c>
      <c r="E14" s="49" t="s">
        <v>27</v>
      </c>
      <c r="F14" s="50" t="s">
        <v>28</v>
      </c>
    </row>
    <row r="15" spans="1:11" s="96" customFormat="1" ht="116.25" customHeight="1" x14ac:dyDescent="0.2">
      <c r="A15" s="207"/>
      <c r="B15" s="164" t="s">
        <v>124</v>
      </c>
      <c r="C15" s="164" t="s">
        <v>136</v>
      </c>
      <c r="D15" s="165" t="s">
        <v>147</v>
      </c>
      <c r="E15" s="160" t="s">
        <v>137</v>
      </c>
      <c r="F15" s="161">
        <v>4005381</v>
      </c>
    </row>
    <row r="16" spans="1:11" s="96" customFormat="1" ht="39" customHeight="1" x14ac:dyDescent="0.2">
      <c r="A16" s="207"/>
      <c r="B16" s="159" t="s">
        <v>130</v>
      </c>
      <c r="C16" s="159" t="s">
        <v>126</v>
      </c>
      <c r="D16" s="171" t="s">
        <v>315</v>
      </c>
      <c r="E16" s="160" t="s">
        <v>138</v>
      </c>
      <c r="F16" s="161">
        <v>114650</v>
      </c>
      <c r="G16" s="97"/>
    </row>
    <row r="17" spans="1:13" s="96" customFormat="1" ht="65.25" customHeight="1" x14ac:dyDescent="0.2">
      <c r="A17" s="207"/>
      <c r="B17" s="159" t="s">
        <v>130</v>
      </c>
      <c r="C17" s="159" t="s">
        <v>280</v>
      </c>
      <c r="D17" s="162" t="s">
        <v>316</v>
      </c>
      <c r="E17" s="163" t="s">
        <v>138</v>
      </c>
      <c r="F17" s="161">
        <v>459543.28</v>
      </c>
      <c r="G17" s="97"/>
      <c r="M17" s="98"/>
    </row>
    <row r="18" spans="1:13" s="96" customFormat="1" ht="67.5" customHeight="1" x14ac:dyDescent="0.2">
      <c r="A18" s="207"/>
      <c r="B18" s="170" t="s">
        <v>150</v>
      </c>
      <c r="C18" s="170" t="s">
        <v>150</v>
      </c>
      <c r="D18" s="171" t="s">
        <v>279</v>
      </c>
      <c r="E18" s="172" t="s">
        <v>138</v>
      </c>
      <c r="F18" s="173">
        <v>1813878</v>
      </c>
    </row>
    <row r="20" spans="1:13" s="1" customFormat="1" ht="15" customHeight="1" x14ac:dyDescent="0.25">
      <c r="B20" s="42" t="s">
        <v>107</v>
      </c>
      <c r="C20" s="40"/>
      <c r="D20" s="40"/>
      <c r="E20" s="40"/>
      <c r="F20" s="40"/>
    </row>
    <row r="21" spans="1:13" s="1" customFormat="1" ht="15" customHeight="1" x14ac:dyDescent="0.25">
      <c r="B21" s="42"/>
      <c r="C21" s="40"/>
      <c r="D21" s="40"/>
      <c r="E21" s="40"/>
      <c r="F21" s="40"/>
    </row>
    <row r="22" spans="1:13" s="1" customFormat="1" ht="15" customHeight="1" x14ac:dyDescent="0.25">
      <c r="B22" s="40"/>
      <c r="C22" s="40"/>
      <c r="D22" s="40"/>
      <c r="E22" s="40"/>
      <c r="F22" s="40"/>
    </row>
    <row r="23" spans="1:13" s="1" customFormat="1" ht="15" customHeight="1" x14ac:dyDescent="0.25">
      <c r="B23" s="1" t="s">
        <v>135</v>
      </c>
      <c r="E23" s="40"/>
      <c r="F23" s="40"/>
    </row>
    <row r="24" spans="1:13" x14ac:dyDescent="0.25">
      <c r="B24" s="1"/>
      <c r="C24" s="1"/>
      <c r="D24" s="1"/>
      <c r="E24" s="1"/>
      <c r="F24" s="1"/>
    </row>
    <row r="25" spans="1:13" x14ac:dyDescent="0.25">
      <c r="B25" s="1" t="s">
        <v>134</v>
      </c>
      <c r="C25" s="1"/>
      <c r="D25" s="1" t="s">
        <v>105</v>
      </c>
      <c r="E25" s="1"/>
      <c r="F25" s="1"/>
    </row>
    <row r="26" spans="1:13" x14ac:dyDescent="0.25">
      <c r="B26" s="1"/>
      <c r="C26" s="1"/>
      <c r="D26" s="1"/>
      <c r="E26" s="1"/>
      <c r="F26" s="1"/>
    </row>
  </sheetData>
  <mergeCells count="3">
    <mergeCell ref="A7:A10"/>
    <mergeCell ref="A14:A18"/>
    <mergeCell ref="C2:F2"/>
  </mergeCells>
  <dataValidations disablePrompts="1" count="3">
    <dataValidation type="list" allowBlank="1" showInputMessage="1" showErrorMessage="1" sqref="C8:C10">
      <formula1>$I$7:$I$8</formula1>
    </dataValidation>
    <dataValidation type="list" allowBlank="1" showInputMessage="1" showErrorMessage="1" sqref="D8:D10">
      <formula1>$J$7:$J$8</formula1>
    </dataValidation>
    <dataValidation type="list" allowBlank="1" showInputMessage="1" showErrorMessage="1" sqref="E8:E10">
      <formula1>$K$7:$K$8</formula1>
    </dataValidation>
  </dataValidations>
  <pageMargins left="0.7" right="0.7" top="0.75" bottom="0.75" header="0.3" footer="0.3"/>
  <pageSetup paperSize="8" scale="92" orientation="landscape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Normal="100" workbookViewId="0">
      <selection activeCell="K28" sqref="K28"/>
    </sheetView>
  </sheetViews>
  <sheetFormatPr defaultRowHeight="15" x14ac:dyDescent="0.25"/>
  <cols>
    <col min="1" max="1" width="7.7109375" style="3" customWidth="1"/>
    <col min="2" max="2" width="1.7109375" style="3" customWidth="1"/>
    <col min="3" max="3" width="6.85546875" style="3" customWidth="1"/>
    <col min="4" max="4" width="1.42578125" style="3" customWidth="1"/>
    <col min="5" max="5" width="6.42578125" style="3" customWidth="1"/>
    <col min="6" max="6" width="59.85546875" style="3" customWidth="1"/>
    <col min="7" max="7" width="12.5703125" style="3" customWidth="1"/>
    <col min="8" max="8" width="12" style="3" customWidth="1"/>
    <col min="9" max="9" width="14" style="3" customWidth="1"/>
    <col min="10" max="11" width="13.140625" style="3" customWidth="1"/>
    <col min="12" max="12" width="13.85546875" style="3" customWidth="1"/>
    <col min="13" max="13" width="53.140625" style="3" customWidth="1"/>
    <col min="14" max="14" width="13.7109375" style="3" customWidth="1"/>
    <col min="15" max="16384" width="9.140625" style="3"/>
  </cols>
  <sheetData>
    <row r="1" spans="1:13" ht="22.5" customHeight="1" x14ac:dyDescent="0.25">
      <c r="A1" s="38" t="s">
        <v>119</v>
      </c>
      <c r="G1" s="1"/>
      <c r="H1" s="1"/>
      <c r="I1" s="1"/>
      <c r="L1" s="1" t="s">
        <v>123</v>
      </c>
    </row>
    <row r="2" spans="1:13" ht="30" customHeight="1" x14ac:dyDescent="0.25">
      <c r="A2" s="1" t="s">
        <v>75</v>
      </c>
      <c r="G2" s="208" t="s">
        <v>125</v>
      </c>
      <c r="H2" s="209"/>
      <c r="I2" s="209"/>
      <c r="J2" s="209"/>
      <c r="K2" s="209"/>
      <c r="L2" s="209"/>
      <c r="M2" s="210"/>
    </row>
    <row r="4" spans="1:13" ht="18.75" x14ac:dyDescent="0.25">
      <c r="A4" s="57" t="s">
        <v>14</v>
      </c>
      <c r="B4" s="41"/>
      <c r="C4" s="57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6.5" thickBot="1" x14ac:dyDescent="0.3">
      <c r="A6" s="213" t="s">
        <v>0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5"/>
    </row>
    <row r="7" spans="1:13" ht="60" customHeight="1" x14ac:dyDescent="0.25">
      <c r="A7" s="216" t="s">
        <v>1</v>
      </c>
      <c r="B7" s="217"/>
      <c r="C7" s="217"/>
      <c r="D7" s="217"/>
      <c r="E7" s="218"/>
      <c r="F7" s="219" t="s">
        <v>2</v>
      </c>
      <c r="G7" s="221" t="s">
        <v>3</v>
      </c>
      <c r="H7" s="221" t="s">
        <v>4</v>
      </c>
      <c r="I7" s="221" t="s">
        <v>5</v>
      </c>
      <c r="J7" s="221" t="s">
        <v>6</v>
      </c>
      <c r="K7" s="221" t="s">
        <v>7</v>
      </c>
      <c r="L7" s="221" t="s">
        <v>8</v>
      </c>
      <c r="M7" s="211" t="s">
        <v>9</v>
      </c>
    </row>
    <row r="8" spans="1:13" ht="30.75" customHeight="1" thickBot="1" x14ac:dyDescent="0.3">
      <c r="A8" s="54" t="s">
        <v>10</v>
      </c>
      <c r="B8" s="55" t="s">
        <v>11</v>
      </c>
      <c r="C8" s="56" t="s">
        <v>12</v>
      </c>
      <c r="D8" s="55" t="s">
        <v>11</v>
      </c>
      <c r="E8" s="55" t="s">
        <v>13</v>
      </c>
      <c r="F8" s="220"/>
      <c r="G8" s="222"/>
      <c r="H8" s="222"/>
      <c r="I8" s="222"/>
      <c r="J8" s="222"/>
      <c r="K8" s="222"/>
      <c r="L8" s="222"/>
      <c r="M8" s="212"/>
    </row>
    <row r="9" spans="1:13" x14ac:dyDescent="0.25">
      <c r="A9" s="106" t="s">
        <v>152</v>
      </c>
      <c r="B9" s="107" t="s">
        <v>11</v>
      </c>
      <c r="C9" s="107">
        <v>14</v>
      </c>
      <c r="D9" s="107" t="s">
        <v>11</v>
      </c>
      <c r="E9" s="107">
        <v>2022</v>
      </c>
      <c r="F9" s="107" t="s">
        <v>153</v>
      </c>
      <c r="G9" s="107" t="s">
        <v>154</v>
      </c>
      <c r="H9" s="174">
        <v>51000</v>
      </c>
      <c r="I9" s="107" t="s">
        <v>188</v>
      </c>
      <c r="J9" s="102">
        <v>44578</v>
      </c>
      <c r="K9" s="102">
        <v>44616</v>
      </c>
      <c r="L9" s="174">
        <v>52980</v>
      </c>
      <c r="M9" s="108" t="s">
        <v>281</v>
      </c>
    </row>
    <row r="10" spans="1:13" x14ac:dyDescent="0.25">
      <c r="A10" s="175" t="s">
        <v>152</v>
      </c>
      <c r="B10" s="176" t="s">
        <v>11</v>
      </c>
      <c r="C10" s="100">
        <v>17</v>
      </c>
      <c r="D10" s="176" t="s">
        <v>11</v>
      </c>
      <c r="E10" s="100">
        <v>2022</v>
      </c>
      <c r="F10" s="100" t="s">
        <v>155</v>
      </c>
      <c r="G10" s="100" t="s">
        <v>156</v>
      </c>
      <c r="H10" s="177">
        <v>180000</v>
      </c>
      <c r="I10" s="176" t="s">
        <v>188</v>
      </c>
      <c r="J10" s="103">
        <v>44652</v>
      </c>
      <c r="K10" s="103">
        <v>44659</v>
      </c>
      <c r="L10" s="177">
        <v>84610</v>
      </c>
      <c r="M10" s="101" t="s">
        <v>282</v>
      </c>
    </row>
    <row r="11" spans="1:13" x14ac:dyDescent="0.25">
      <c r="A11" s="175" t="s">
        <v>152</v>
      </c>
      <c r="B11" s="176" t="s">
        <v>11</v>
      </c>
      <c r="C11" s="100">
        <v>28</v>
      </c>
      <c r="D11" s="176" t="s">
        <v>11</v>
      </c>
      <c r="E11" s="176">
        <v>2022</v>
      </c>
      <c r="F11" s="100" t="s">
        <v>157</v>
      </c>
      <c r="G11" s="100" t="s">
        <v>154</v>
      </c>
      <c r="H11" s="177">
        <v>52503</v>
      </c>
      <c r="I11" s="176" t="s">
        <v>188</v>
      </c>
      <c r="J11" s="103">
        <v>44662</v>
      </c>
      <c r="K11" s="103">
        <v>44670</v>
      </c>
      <c r="L11" s="177">
        <v>52504</v>
      </c>
      <c r="M11" s="101" t="s">
        <v>283</v>
      </c>
    </row>
    <row r="12" spans="1:13" x14ac:dyDescent="0.25">
      <c r="A12" s="175" t="s">
        <v>152</v>
      </c>
      <c r="B12" s="176" t="s">
        <v>11</v>
      </c>
      <c r="C12" s="100">
        <v>19</v>
      </c>
      <c r="D12" s="176" t="s">
        <v>11</v>
      </c>
      <c r="E12" s="100">
        <v>2022</v>
      </c>
      <c r="F12" s="100" t="s">
        <v>158</v>
      </c>
      <c r="G12" s="100" t="s">
        <v>154</v>
      </c>
      <c r="H12" s="177">
        <v>50115</v>
      </c>
      <c r="I12" s="100" t="s">
        <v>189</v>
      </c>
      <c r="J12" s="103">
        <v>44690</v>
      </c>
      <c r="K12" s="103">
        <v>44687</v>
      </c>
      <c r="L12" s="177">
        <v>50115</v>
      </c>
      <c r="M12" s="101" t="s">
        <v>284</v>
      </c>
    </row>
    <row r="13" spans="1:13" ht="15.75" customHeight="1" x14ac:dyDescent="0.25">
      <c r="A13" s="175" t="s">
        <v>152</v>
      </c>
      <c r="B13" s="176" t="s">
        <v>11</v>
      </c>
      <c r="C13" s="100">
        <v>20</v>
      </c>
      <c r="D13" s="176" t="s">
        <v>11</v>
      </c>
      <c r="E13" s="176">
        <v>2022</v>
      </c>
      <c r="F13" s="100" t="s">
        <v>159</v>
      </c>
      <c r="G13" s="100" t="s">
        <v>154</v>
      </c>
      <c r="H13" s="177">
        <v>66983</v>
      </c>
      <c r="I13" s="100" t="s">
        <v>189</v>
      </c>
      <c r="J13" s="103">
        <v>44732</v>
      </c>
      <c r="K13" s="103">
        <v>44729</v>
      </c>
      <c r="L13" s="177">
        <v>71684</v>
      </c>
      <c r="M13" s="101" t="s">
        <v>285</v>
      </c>
    </row>
    <row r="14" spans="1:13" ht="15" customHeight="1" x14ac:dyDescent="0.25">
      <c r="A14" s="175" t="s">
        <v>152</v>
      </c>
      <c r="B14" s="176" t="s">
        <v>11</v>
      </c>
      <c r="C14" s="100">
        <v>23</v>
      </c>
      <c r="D14" s="176" t="s">
        <v>11</v>
      </c>
      <c r="E14" s="100">
        <v>2022</v>
      </c>
      <c r="F14" s="100" t="s">
        <v>160</v>
      </c>
      <c r="G14" s="100" t="s">
        <v>154</v>
      </c>
      <c r="H14" s="177">
        <v>57851</v>
      </c>
      <c r="I14" s="176" t="s">
        <v>188</v>
      </c>
      <c r="J14" s="103">
        <v>44725</v>
      </c>
      <c r="K14" s="103">
        <v>44768</v>
      </c>
      <c r="L14" s="178">
        <v>73787</v>
      </c>
      <c r="M14" s="179" t="s">
        <v>286</v>
      </c>
    </row>
    <row r="15" spans="1:13" x14ac:dyDescent="0.25">
      <c r="A15" s="175" t="s">
        <v>152</v>
      </c>
      <c r="B15" s="176" t="s">
        <v>11</v>
      </c>
      <c r="C15" s="100">
        <v>24</v>
      </c>
      <c r="D15" s="176" t="s">
        <v>11</v>
      </c>
      <c r="E15" s="176">
        <v>2022</v>
      </c>
      <c r="F15" s="100" t="s">
        <v>161</v>
      </c>
      <c r="G15" s="100" t="s">
        <v>162</v>
      </c>
      <c r="H15" s="177">
        <v>53719</v>
      </c>
      <c r="I15" s="100" t="s">
        <v>190</v>
      </c>
      <c r="J15" s="103">
        <v>44739</v>
      </c>
      <c r="K15" s="103">
        <v>44783</v>
      </c>
      <c r="L15" s="177">
        <v>51793</v>
      </c>
      <c r="M15" s="101" t="s">
        <v>287</v>
      </c>
    </row>
    <row r="16" spans="1:13" x14ac:dyDescent="0.25">
      <c r="A16" s="175" t="s">
        <v>152</v>
      </c>
      <c r="B16" s="176" t="s">
        <v>11</v>
      </c>
      <c r="C16" s="100">
        <v>25</v>
      </c>
      <c r="D16" s="176" t="s">
        <v>11</v>
      </c>
      <c r="E16" s="100">
        <v>2022</v>
      </c>
      <c r="F16" s="100" t="s">
        <v>163</v>
      </c>
      <c r="G16" s="100" t="s">
        <v>162</v>
      </c>
      <c r="H16" s="177">
        <v>70861</v>
      </c>
      <c r="I16" s="100" t="s">
        <v>190</v>
      </c>
      <c r="J16" s="103">
        <v>44753</v>
      </c>
      <c r="K16" s="103">
        <v>44783</v>
      </c>
      <c r="L16" s="177">
        <v>70861</v>
      </c>
      <c r="M16" s="101" t="s">
        <v>288</v>
      </c>
    </row>
    <row r="17" spans="1:13" x14ac:dyDescent="0.25">
      <c r="A17" s="175" t="s">
        <v>152</v>
      </c>
      <c r="B17" s="176" t="s">
        <v>11</v>
      </c>
      <c r="C17" s="100">
        <v>26</v>
      </c>
      <c r="D17" s="100" t="s">
        <v>11</v>
      </c>
      <c r="E17" s="176">
        <v>2022</v>
      </c>
      <c r="F17" s="100" t="s">
        <v>164</v>
      </c>
      <c r="G17" s="100" t="s">
        <v>154</v>
      </c>
      <c r="H17" s="177">
        <v>65085</v>
      </c>
      <c r="I17" s="176" t="s">
        <v>188</v>
      </c>
      <c r="J17" s="103">
        <v>44732</v>
      </c>
      <c r="K17" s="103">
        <v>44811</v>
      </c>
      <c r="L17" s="177">
        <v>65085</v>
      </c>
      <c r="M17" s="101" t="s">
        <v>289</v>
      </c>
    </row>
    <row r="18" spans="1:13" x14ac:dyDescent="0.25">
      <c r="A18" s="175" t="s">
        <v>152</v>
      </c>
      <c r="B18" s="100" t="s">
        <v>11</v>
      </c>
      <c r="C18" s="100">
        <v>27</v>
      </c>
      <c r="D18" s="176" t="s">
        <v>11</v>
      </c>
      <c r="E18" s="100">
        <v>2022</v>
      </c>
      <c r="F18" s="180" t="s">
        <v>165</v>
      </c>
      <c r="G18" s="100" t="s">
        <v>162</v>
      </c>
      <c r="H18" s="177">
        <v>99174</v>
      </c>
      <c r="I18" s="100" t="s">
        <v>190</v>
      </c>
      <c r="J18" s="103">
        <v>44634</v>
      </c>
      <c r="K18" s="103">
        <v>44817</v>
      </c>
      <c r="L18" s="177">
        <v>150000</v>
      </c>
      <c r="M18" s="101" t="s">
        <v>290</v>
      </c>
    </row>
    <row r="19" spans="1:13" x14ac:dyDescent="0.25">
      <c r="A19" s="175" t="s">
        <v>152</v>
      </c>
      <c r="B19" s="176" t="s">
        <v>11</v>
      </c>
      <c r="C19" s="100">
        <v>28</v>
      </c>
      <c r="D19" s="176" t="s">
        <v>11</v>
      </c>
      <c r="E19" s="100">
        <v>2022</v>
      </c>
      <c r="F19" s="180" t="s">
        <v>166</v>
      </c>
      <c r="G19" s="100" t="s">
        <v>162</v>
      </c>
      <c r="H19" s="177">
        <v>194000</v>
      </c>
      <c r="I19" s="100" t="s">
        <v>190</v>
      </c>
      <c r="J19" s="103">
        <v>44578</v>
      </c>
      <c r="K19" s="103">
        <v>44817</v>
      </c>
      <c r="L19" s="177">
        <v>194000</v>
      </c>
      <c r="M19" s="101" t="s">
        <v>291</v>
      </c>
    </row>
    <row r="20" spans="1:13" x14ac:dyDescent="0.25">
      <c r="A20" s="175" t="s">
        <v>152</v>
      </c>
      <c r="B20" s="176" t="s">
        <v>11</v>
      </c>
      <c r="C20" s="100">
        <v>30</v>
      </c>
      <c r="D20" s="176" t="s">
        <v>11</v>
      </c>
      <c r="E20" s="100">
        <v>2022</v>
      </c>
      <c r="F20" s="100" t="s">
        <v>167</v>
      </c>
      <c r="G20" s="100" t="s">
        <v>154</v>
      </c>
      <c r="H20" s="177">
        <v>52419</v>
      </c>
      <c r="I20" s="100" t="s">
        <v>188</v>
      </c>
      <c r="J20" s="103">
        <v>44851</v>
      </c>
      <c r="K20" s="103">
        <v>44853</v>
      </c>
      <c r="L20" s="177">
        <v>63416</v>
      </c>
      <c r="M20" s="101" t="s">
        <v>292</v>
      </c>
    </row>
    <row r="21" spans="1:13" x14ac:dyDescent="0.25">
      <c r="A21" s="175" t="s">
        <v>152</v>
      </c>
      <c r="B21" s="176" t="s">
        <v>11</v>
      </c>
      <c r="C21" s="100">
        <v>31</v>
      </c>
      <c r="D21" s="176" t="s">
        <v>11</v>
      </c>
      <c r="E21" s="100">
        <v>2022</v>
      </c>
      <c r="F21" s="100" t="s">
        <v>168</v>
      </c>
      <c r="G21" s="100" t="s">
        <v>154</v>
      </c>
      <c r="H21" s="177">
        <v>61983</v>
      </c>
      <c r="I21" s="100" t="s">
        <v>188</v>
      </c>
      <c r="J21" s="103">
        <v>44837</v>
      </c>
      <c r="K21" s="103">
        <v>44853</v>
      </c>
      <c r="L21" s="177">
        <v>54148</v>
      </c>
      <c r="M21" s="101" t="s">
        <v>293</v>
      </c>
    </row>
    <row r="22" spans="1:13" x14ac:dyDescent="0.25">
      <c r="A22" s="175" t="s">
        <v>152</v>
      </c>
      <c r="B22" s="176" t="s">
        <v>11</v>
      </c>
      <c r="C22" s="100">
        <v>34</v>
      </c>
      <c r="D22" s="176" t="s">
        <v>11</v>
      </c>
      <c r="E22" s="176">
        <v>2022</v>
      </c>
      <c r="F22" s="100" t="s">
        <v>169</v>
      </c>
      <c r="G22" s="100" t="s">
        <v>162</v>
      </c>
      <c r="H22" s="177">
        <v>115000</v>
      </c>
      <c r="I22" s="100" t="s">
        <v>190</v>
      </c>
      <c r="J22" s="103">
        <v>44879</v>
      </c>
      <c r="K22" s="103">
        <v>44886</v>
      </c>
      <c r="L22" s="177">
        <v>109702</v>
      </c>
      <c r="M22" s="101" t="s">
        <v>294</v>
      </c>
    </row>
    <row r="23" spans="1:13" x14ac:dyDescent="0.25">
      <c r="A23" s="175" t="s">
        <v>152</v>
      </c>
      <c r="B23" s="176" t="s">
        <v>11</v>
      </c>
      <c r="C23" s="181">
        <v>35</v>
      </c>
      <c r="D23" s="176" t="s">
        <v>11</v>
      </c>
      <c r="E23" s="176">
        <v>2022</v>
      </c>
      <c r="F23" s="181" t="s">
        <v>170</v>
      </c>
      <c r="G23" s="181" t="s">
        <v>162</v>
      </c>
      <c r="H23" s="182">
        <v>120000</v>
      </c>
      <c r="I23" s="181" t="s">
        <v>190</v>
      </c>
      <c r="J23" s="104">
        <v>44879</v>
      </c>
      <c r="K23" s="104">
        <v>44887</v>
      </c>
      <c r="L23" s="182">
        <v>112016</v>
      </c>
      <c r="M23" s="183" t="s">
        <v>295</v>
      </c>
    </row>
    <row r="24" spans="1:13" x14ac:dyDescent="0.25">
      <c r="A24" s="175" t="s">
        <v>152</v>
      </c>
      <c r="B24" s="176" t="s">
        <v>11</v>
      </c>
      <c r="C24" s="181">
        <v>36</v>
      </c>
      <c r="D24" s="176" t="s">
        <v>11</v>
      </c>
      <c r="E24" s="176">
        <v>2022</v>
      </c>
      <c r="F24" s="181" t="s">
        <v>171</v>
      </c>
      <c r="G24" s="181" t="s">
        <v>162</v>
      </c>
      <c r="H24" s="182">
        <v>92066</v>
      </c>
      <c r="I24" s="181" t="s">
        <v>190</v>
      </c>
      <c r="J24" s="104">
        <v>44879</v>
      </c>
      <c r="K24" s="104">
        <v>44887</v>
      </c>
      <c r="L24" s="182">
        <v>92066</v>
      </c>
      <c r="M24" s="183" t="s">
        <v>296</v>
      </c>
    </row>
    <row r="25" spans="1:13" x14ac:dyDescent="0.25">
      <c r="A25" s="175" t="s">
        <v>152</v>
      </c>
      <c r="B25" s="176" t="s">
        <v>11</v>
      </c>
      <c r="C25" s="181">
        <v>37</v>
      </c>
      <c r="D25" s="176" t="s">
        <v>11</v>
      </c>
      <c r="E25" s="176">
        <v>2022</v>
      </c>
      <c r="F25" s="181" t="s">
        <v>172</v>
      </c>
      <c r="G25" s="181" t="s">
        <v>162</v>
      </c>
      <c r="H25" s="182">
        <v>190000</v>
      </c>
      <c r="I25" s="181" t="s">
        <v>190</v>
      </c>
      <c r="J25" s="104">
        <v>44879</v>
      </c>
      <c r="K25" s="104">
        <v>44887</v>
      </c>
      <c r="L25" s="182">
        <v>182909</v>
      </c>
      <c r="M25" s="183" t="s">
        <v>297</v>
      </c>
    </row>
    <row r="26" spans="1:13" x14ac:dyDescent="0.25">
      <c r="A26" s="175" t="s">
        <v>152</v>
      </c>
      <c r="B26" s="176" t="s">
        <v>11</v>
      </c>
      <c r="C26" s="181">
        <v>38</v>
      </c>
      <c r="D26" s="176" t="s">
        <v>11</v>
      </c>
      <c r="E26" s="176">
        <v>2022</v>
      </c>
      <c r="F26" s="181" t="s">
        <v>173</v>
      </c>
      <c r="G26" s="181" t="s">
        <v>162</v>
      </c>
      <c r="H26" s="182">
        <v>200000</v>
      </c>
      <c r="I26" s="181" t="s">
        <v>190</v>
      </c>
      <c r="J26" s="104">
        <v>44879</v>
      </c>
      <c r="K26" s="104">
        <v>44887</v>
      </c>
      <c r="L26" s="182">
        <v>199669</v>
      </c>
      <c r="M26" s="183" t="s">
        <v>298</v>
      </c>
    </row>
    <row r="27" spans="1:13" x14ac:dyDescent="0.25">
      <c r="A27" s="175" t="s">
        <v>152</v>
      </c>
      <c r="B27" s="176" t="s">
        <v>11</v>
      </c>
      <c r="C27" s="181">
        <v>39</v>
      </c>
      <c r="D27" s="176" t="s">
        <v>11</v>
      </c>
      <c r="E27" s="176">
        <v>2022</v>
      </c>
      <c r="F27" s="181" t="s">
        <v>174</v>
      </c>
      <c r="G27" s="181" t="s">
        <v>162</v>
      </c>
      <c r="H27" s="182">
        <v>60000</v>
      </c>
      <c r="I27" s="181" t="s">
        <v>190</v>
      </c>
      <c r="J27" s="104">
        <v>44879</v>
      </c>
      <c r="K27" s="104">
        <v>44887</v>
      </c>
      <c r="L27" s="182">
        <v>60000</v>
      </c>
      <c r="M27" s="183" t="s">
        <v>299</v>
      </c>
    </row>
    <row r="28" spans="1:13" x14ac:dyDescent="0.25">
      <c r="A28" s="175" t="s">
        <v>152</v>
      </c>
      <c r="B28" s="100" t="s">
        <v>11</v>
      </c>
      <c r="C28" s="181">
        <v>40</v>
      </c>
      <c r="D28" s="176" t="s">
        <v>11</v>
      </c>
      <c r="E28" s="176">
        <v>2022</v>
      </c>
      <c r="F28" s="181" t="s">
        <v>175</v>
      </c>
      <c r="G28" s="181" t="s">
        <v>176</v>
      </c>
      <c r="H28" s="182">
        <v>120000</v>
      </c>
      <c r="I28" s="181" t="s">
        <v>190</v>
      </c>
      <c r="J28" s="104">
        <v>44879</v>
      </c>
      <c r="K28" s="104">
        <v>44887</v>
      </c>
      <c r="L28" s="182">
        <v>119700</v>
      </c>
      <c r="M28" s="183" t="s">
        <v>300</v>
      </c>
    </row>
    <row r="29" spans="1:13" x14ac:dyDescent="0.25">
      <c r="A29" s="175" t="s">
        <v>152</v>
      </c>
      <c r="B29" s="176" t="s">
        <v>11</v>
      </c>
      <c r="C29" s="181">
        <v>41</v>
      </c>
      <c r="D29" s="176" t="s">
        <v>11</v>
      </c>
      <c r="E29" s="176">
        <v>2022</v>
      </c>
      <c r="F29" s="181" t="s">
        <v>177</v>
      </c>
      <c r="G29" s="181" t="s">
        <v>162</v>
      </c>
      <c r="H29" s="182">
        <v>200000</v>
      </c>
      <c r="I29" s="181" t="s">
        <v>190</v>
      </c>
      <c r="J29" s="104">
        <v>44879</v>
      </c>
      <c r="K29" s="104">
        <v>44887</v>
      </c>
      <c r="L29" s="182">
        <v>199023</v>
      </c>
      <c r="M29" s="183" t="s">
        <v>301</v>
      </c>
    </row>
    <row r="30" spans="1:13" x14ac:dyDescent="0.25">
      <c r="A30" s="175" t="s">
        <v>152</v>
      </c>
      <c r="B30" s="176" t="s">
        <v>11</v>
      </c>
      <c r="C30" s="181">
        <v>42</v>
      </c>
      <c r="D30" s="176" t="s">
        <v>11</v>
      </c>
      <c r="E30" s="176">
        <v>2022</v>
      </c>
      <c r="F30" s="181" t="s">
        <v>178</v>
      </c>
      <c r="G30" s="181" t="s">
        <v>154</v>
      </c>
      <c r="H30" s="182">
        <v>75904</v>
      </c>
      <c r="I30" s="181" t="s">
        <v>188</v>
      </c>
      <c r="J30" s="104">
        <v>44872</v>
      </c>
      <c r="K30" s="104">
        <v>44902</v>
      </c>
      <c r="L30" s="182">
        <v>75904</v>
      </c>
      <c r="M30" s="183" t="s">
        <v>302</v>
      </c>
    </row>
    <row r="31" spans="1:13" x14ac:dyDescent="0.25">
      <c r="A31" s="175" t="s">
        <v>152</v>
      </c>
      <c r="B31" s="176" t="s">
        <v>11</v>
      </c>
      <c r="C31" s="181">
        <v>43</v>
      </c>
      <c r="D31" s="176" t="s">
        <v>11</v>
      </c>
      <c r="E31" s="176">
        <v>2022</v>
      </c>
      <c r="F31" s="181" t="s">
        <v>303</v>
      </c>
      <c r="G31" s="181" t="s">
        <v>154</v>
      </c>
      <c r="H31" s="182">
        <v>95041</v>
      </c>
      <c r="I31" s="181" t="s">
        <v>188</v>
      </c>
      <c r="J31" s="104">
        <v>44872</v>
      </c>
      <c r="K31" s="104">
        <v>44910</v>
      </c>
      <c r="L31" s="182">
        <v>86582</v>
      </c>
      <c r="M31" s="183" t="s">
        <v>283</v>
      </c>
    </row>
    <row r="32" spans="1:13" x14ac:dyDescent="0.25">
      <c r="A32" s="175" t="s">
        <v>152</v>
      </c>
      <c r="B32" s="176" t="s">
        <v>11</v>
      </c>
      <c r="C32" s="181">
        <v>44</v>
      </c>
      <c r="D32" s="176" t="s">
        <v>11</v>
      </c>
      <c r="E32" s="176">
        <v>2022</v>
      </c>
      <c r="F32" s="181" t="s">
        <v>179</v>
      </c>
      <c r="G32" s="181" t="s">
        <v>154</v>
      </c>
      <c r="H32" s="182">
        <v>190000</v>
      </c>
      <c r="I32" s="181" t="s">
        <v>188</v>
      </c>
      <c r="J32" s="104">
        <v>44907</v>
      </c>
      <c r="K32" s="104">
        <v>44910</v>
      </c>
      <c r="L32" s="182">
        <v>183347</v>
      </c>
      <c r="M32" s="183" t="s">
        <v>304</v>
      </c>
    </row>
    <row r="33" spans="1:13" x14ac:dyDescent="0.25">
      <c r="A33" s="175" t="s">
        <v>152</v>
      </c>
      <c r="B33" s="176" t="s">
        <v>11</v>
      </c>
      <c r="C33" s="181">
        <v>45</v>
      </c>
      <c r="D33" s="176" t="s">
        <v>11</v>
      </c>
      <c r="E33" s="176">
        <v>2022</v>
      </c>
      <c r="F33" s="184" t="s">
        <v>180</v>
      </c>
      <c r="G33" s="181" t="s">
        <v>154</v>
      </c>
      <c r="H33" s="182">
        <v>83840</v>
      </c>
      <c r="I33" s="181" t="s">
        <v>189</v>
      </c>
      <c r="J33" s="104">
        <v>44900</v>
      </c>
      <c r="K33" s="104">
        <v>44911</v>
      </c>
      <c r="L33" s="182">
        <v>83840</v>
      </c>
      <c r="M33" s="183" t="s">
        <v>305</v>
      </c>
    </row>
    <row r="34" spans="1:13" x14ac:dyDescent="0.25">
      <c r="A34" s="175" t="s">
        <v>152</v>
      </c>
      <c r="B34" s="176" t="s">
        <v>11</v>
      </c>
      <c r="C34" s="181">
        <v>46</v>
      </c>
      <c r="D34" s="176" t="s">
        <v>11</v>
      </c>
      <c r="E34" s="176">
        <v>2022</v>
      </c>
      <c r="F34" s="184" t="s">
        <v>181</v>
      </c>
      <c r="G34" s="181" t="s">
        <v>154</v>
      </c>
      <c r="H34" s="182">
        <v>82645</v>
      </c>
      <c r="I34" s="181" t="s">
        <v>189</v>
      </c>
      <c r="J34" s="104">
        <v>44900</v>
      </c>
      <c r="K34" s="104">
        <v>44914</v>
      </c>
      <c r="L34" s="182">
        <v>70000</v>
      </c>
      <c r="M34" s="183" t="s">
        <v>306</v>
      </c>
    </row>
    <row r="35" spans="1:13" x14ac:dyDescent="0.25">
      <c r="A35" s="175" t="s">
        <v>152</v>
      </c>
      <c r="B35" s="176" t="s">
        <v>11</v>
      </c>
      <c r="C35" s="181">
        <v>47</v>
      </c>
      <c r="D35" s="176" t="s">
        <v>11</v>
      </c>
      <c r="E35" s="176">
        <v>2022</v>
      </c>
      <c r="F35" s="184" t="s">
        <v>182</v>
      </c>
      <c r="G35" s="181" t="s">
        <v>156</v>
      </c>
      <c r="H35" s="182">
        <v>90000</v>
      </c>
      <c r="I35" s="181" t="s">
        <v>190</v>
      </c>
      <c r="J35" s="104">
        <v>44900</v>
      </c>
      <c r="K35" s="104">
        <v>44917</v>
      </c>
      <c r="L35" s="182">
        <v>90000</v>
      </c>
      <c r="M35" s="183" t="s">
        <v>307</v>
      </c>
    </row>
    <row r="36" spans="1:13" x14ac:dyDescent="0.25">
      <c r="A36" s="175" t="s">
        <v>152</v>
      </c>
      <c r="B36" s="176" t="s">
        <v>11</v>
      </c>
      <c r="C36" s="181">
        <v>48</v>
      </c>
      <c r="D36" s="176" t="s">
        <v>11</v>
      </c>
      <c r="E36" s="176">
        <v>2022</v>
      </c>
      <c r="F36" s="184" t="s">
        <v>183</v>
      </c>
      <c r="G36" s="181" t="s">
        <v>154</v>
      </c>
      <c r="H36" s="182">
        <v>180000</v>
      </c>
      <c r="I36" s="181" t="s">
        <v>188</v>
      </c>
      <c r="J36" s="104">
        <v>44900</v>
      </c>
      <c r="K36" s="104">
        <v>44914</v>
      </c>
      <c r="L36" s="182">
        <v>187322</v>
      </c>
      <c r="M36" s="183" t="s">
        <v>308</v>
      </c>
    </row>
    <row r="37" spans="1:13" x14ac:dyDescent="0.25">
      <c r="A37" s="175" t="s">
        <v>152</v>
      </c>
      <c r="B37" s="176" t="s">
        <v>11</v>
      </c>
      <c r="C37" s="181">
        <v>49</v>
      </c>
      <c r="D37" s="176" t="s">
        <v>11</v>
      </c>
      <c r="E37" s="176">
        <v>2022</v>
      </c>
      <c r="F37" s="184" t="s">
        <v>184</v>
      </c>
      <c r="G37" s="181" t="s">
        <v>154</v>
      </c>
      <c r="H37" s="182">
        <v>150000</v>
      </c>
      <c r="I37" s="181" t="s">
        <v>188</v>
      </c>
      <c r="J37" s="104">
        <v>44900</v>
      </c>
      <c r="K37" s="104">
        <v>44914</v>
      </c>
      <c r="L37" s="182">
        <v>168010</v>
      </c>
      <c r="M37" s="183" t="s">
        <v>309</v>
      </c>
    </row>
    <row r="38" spans="1:13" x14ac:dyDescent="0.25">
      <c r="A38" s="175" t="s">
        <v>152</v>
      </c>
      <c r="B38" s="176" t="s">
        <v>11</v>
      </c>
      <c r="C38" s="181">
        <v>50</v>
      </c>
      <c r="D38" s="176" t="s">
        <v>11</v>
      </c>
      <c r="E38" s="176">
        <v>2022</v>
      </c>
      <c r="F38" s="184" t="s">
        <v>185</v>
      </c>
      <c r="G38" s="181" t="s">
        <v>162</v>
      </c>
      <c r="H38" s="182">
        <v>120000</v>
      </c>
      <c r="I38" s="181" t="s">
        <v>190</v>
      </c>
      <c r="J38" s="104">
        <v>44893</v>
      </c>
      <c r="K38" s="104">
        <v>44917</v>
      </c>
      <c r="L38" s="182">
        <v>143370</v>
      </c>
      <c r="M38" s="183" t="s">
        <v>310</v>
      </c>
    </row>
    <row r="39" spans="1:13" x14ac:dyDescent="0.25">
      <c r="A39" s="175" t="s">
        <v>152</v>
      </c>
      <c r="B39" s="176" t="s">
        <v>11</v>
      </c>
      <c r="C39" s="181">
        <v>51</v>
      </c>
      <c r="D39" s="176" t="s">
        <v>11</v>
      </c>
      <c r="E39" s="176">
        <v>2022</v>
      </c>
      <c r="F39" s="184" t="s">
        <v>186</v>
      </c>
      <c r="G39" s="181" t="s">
        <v>156</v>
      </c>
      <c r="H39" s="182">
        <v>100000</v>
      </c>
      <c r="I39" s="181" t="s">
        <v>190</v>
      </c>
      <c r="J39" s="104">
        <v>44914</v>
      </c>
      <c r="K39" s="104">
        <v>44923</v>
      </c>
      <c r="L39" s="182">
        <v>82644</v>
      </c>
      <c r="M39" s="183" t="s">
        <v>290</v>
      </c>
    </row>
    <row r="40" spans="1:13" ht="15.75" thickBot="1" x14ac:dyDescent="0.3">
      <c r="A40" s="185" t="s">
        <v>152</v>
      </c>
      <c r="B40" s="176" t="s">
        <v>11</v>
      </c>
      <c r="C40" s="109">
        <v>52</v>
      </c>
      <c r="D40" s="176" t="s">
        <v>11</v>
      </c>
      <c r="E40" s="186">
        <v>2022</v>
      </c>
      <c r="F40" s="187" t="s">
        <v>187</v>
      </c>
      <c r="G40" s="109" t="s">
        <v>154</v>
      </c>
      <c r="H40" s="188">
        <v>100000</v>
      </c>
      <c r="I40" s="109" t="s">
        <v>189</v>
      </c>
      <c r="J40" s="105">
        <v>44914</v>
      </c>
      <c r="K40" s="105">
        <v>44923</v>
      </c>
      <c r="L40" s="188">
        <v>98190</v>
      </c>
      <c r="M40" s="110" t="s">
        <v>306</v>
      </c>
    </row>
    <row r="41" spans="1:13" x14ac:dyDescent="0.25">
      <c r="A41" s="4"/>
      <c r="B41" s="4"/>
      <c r="C41" s="4"/>
      <c r="D41" s="4"/>
      <c r="E41" s="4"/>
      <c r="H41" s="4"/>
      <c r="I41" s="4"/>
      <c r="J41" s="4"/>
      <c r="K41" s="4"/>
      <c r="L41" s="4"/>
      <c r="M41" s="4"/>
    </row>
    <row r="42" spans="1:13" x14ac:dyDescent="0.25">
      <c r="A42" s="1" t="s">
        <v>148</v>
      </c>
      <c r="B42" s="1"/>
      <c r="C42" s="1"/>
    </row>
    <row r="43" spans="1:13" x14ac:dyDescent="0.25">
      <c r="A43" s="1"/>
      <c r="B43" s="1"/>
      <c r="C43" s="1"/>
    </row>
    <row r="44" spans="1:13" x14ac:dyDescent="0.25">
      <c r="A44" s="1" t="s">
        <v>134</v>
      </c>
      <c r="B44" s="1"/>
      <c r="G44" s="1" t="s">
        <v>105</v>
      </c>
    </row>
  </sheetData>
  <mergeCells count="11">
    <mergeCell ref="G2:M2"/>
    <mergeCell ref="M7:M8"/>
    <mergeCell ref="A6:M6"/>
    <mergeCell ref="A7:E7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zoomScaleNormal="100" workbookViewId="0">
      <selection activeCell="K45" sqref="K45"/>
    </sheetView>
  </sheetViews>
  <sheetFormatPr defaultRowHeight="15" x14ac:dyDescent="0.25"/>
  <cols>
    <col min="1" max="1" width="15.140625" style="3" customWidth="1"/>
    <col min="2" max="2" width="22.42578125" style="3" customWidth="1"/>
    <col min="3" max="3" width="11" style="3" customWidth="1"/>
    <col min="4" max="4" width="11.85546875" style="3" customWidth="1"/>
    <col min="5" max="5" width="12.5703125" style="3" customWidth="1"/>
    <col min="6" max="6" width="16" style="3" customWidth="1"/>
    <col min="7" max="7" width="9.7109375" style="3" customWidth="1"/>
    <col min="8" max="8" width="26.85546875" style="3" customWidth="1"/>
    <col min="9" max="9" width="20.28515625" style="3" customWidth="1"/>
    <col min="10" max="10" width="17.28515625" style="3" customWidth="1"/>
    <col min="11" max="11" width="16.5703125" style="3" customWidth="1"/>
    <col min="12" max="12" width="22.85546875" style="3" customWidth="1"/>
    <col min="13" max="16384" width="9.140625" style="3"/>
  </cols>
  <sheetData>
    <row r="1" spans="1:39" x14ac:dyDescent="0.25">
      <c r="B1" s="38" t="s">
        <v>117</v>
      </c>
      <c r="I1" s="21" t="s">
        <v>123</v>
      </c>
    </row>
    <row r="2" spans="1:39" ht="33" customHeight="1" x14ac:dyDescent="0.25">
      <c r="B2" s="1" t="s">
        <v>75</v>
      </c>
      <c r="D2" s="208" t="s">
        <v>125</v>
      </c>
      <c r="E2" s="209"/>
      <c r="F2" s="209"/>
      <c r="G2" s="209"/>
      <c r="H2" s="209"/>
      <c r="I2" s="210"/>
    </row>
    <row r="3" spans="1:39" ht="18" customHeight="1" x14ac:dyDescent="0.25">
      <c r="B3" s="1"/>
      <c r="D3" s="25"/>
      <c r="E3" s="61"/>
      <c r="F3" s="61"/>
      <c r="G3" s="61"/>
      <c r="H3" s="61"/>
    </row>
    <row r="4" spans="1:39" ht="18.75" customHeight="1" x14ac:dyDescent="0.25">
      <c r="B4" s="57" t="s">
        <v>113</v>
      </c>
      <c r="D4" s="25"/>
      <c r="E4" s="61"/>
      <c r="F4" s="61"/>
      <c r="G4" s="61"/>
      <c r="H4" s="61"/>
    </row>
    <row r="5" spans="1:39" ht="15.75" thickBot="1" x14ac:dyDescent="0.3"/>
    <row r="6" spans="1:39" ht="18.75" x14ac:dyDescent="0.3">
      <c r="A6" s="223" t="s">
        <v>29</v>
      </c>
      <c r="B6" s="224"/>
      <c r="C6" s="224"/>
      <c r="D6" s="224"/>
      <c r="E6" s="224"/>
      <c r="F6" s="224"/>
      <c r="G6" s="224"/>
      <c r="H6" s="224"/>
      <c r="I6" s="225"/>
      <c r="J6" s="225"/>
      <c r="K6" s="226"/>
      <c r="L6" s="22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x14ac:dyDescent="0.25">
      <c r="A7" s="228" t="s">
        <v>115</v>
      </c>
      <c r="B7" s="230" t="s">
        <v>30</v>
      </c>
      <c r="C7" s="232" t="s">
        <v>31</v>
      </c>
      <c r="D7" s="234" t="s">
        <v>32</v>
      </c>
      <c r="E7" s="234" t="s">
        <v>116</v>
      </c>
      <c r="F7" s="236" t="s">
        <v>33</v>
      </c>
      <c r="G7" s="238" t="s">
        <v>34</v>
      </c>
      <c r="H7" s="240" t="s">
        <v>35</v>
      </c>
      <c r="I7" s="242" t="s">
        <v>36</v>
      </c>
      <c r="J7" s="243"/>
      <c r="K7" s="238" t="s">
        <v>37</v>
      </c>
      <c r="L7" s="245" t="s">
        <v>38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66.75" customHeight="1" thickBot="1" x14ac:dyDescent="0.3">
      <c r="A8" s="229"/>
      <c r="B8" s="231"/>
      <c r="C8" s="233"/>
      <c r="D8" s="235"/>
      <c r="E8" s="235"/>
      <c r="F8" s="237"/>
      <c r="G8" s="239"/>
      <c r="H8" s="241"/>
      <c r="I8" s="62" t="s">
        <v>39</v>
      </c>
      <c r="J8" s="63" t="s">
        <v>40</v>
      </c>
      <c r="K8" s="244"/>
      <c r="L8" s="24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14" customFormat="1" ht="51" x14ac:dyDescent="0.2">
      <c r="A9" s="144" t="s">
        <v>191</v>
      </c>
      <c r="B9" s="120" t="s">
        <v>192</v>
      </c>
      <c r="C9" s="121"/>
      <c r="D9" s="121" t="s">
        <v>193</v>
      </c>
      <c r="E9" s="121" t="s">
        <v>194</v>
      </c>
      <c r="F9" s="121" t="s">
        <v>195</v>
      </c>
      <c r="G9" s="121">
        <v>0</v>
      </c>
      <c r="H9" s="145" t="s">
        <v>196</v>
      </c>
      <c r="I9" s="146"/>
      <c r="J9" s="146" t="s">
        <v>197</v>
      </c>
      <c r="K9" s="147" t="s">
        <v>198</v>
      </c>
      <c r="L9" s="148">
        <v>89280</v>
      </c>
      <c r="M9" s="119"/>
      <c r="N9" s="190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s="114" customFormat="1" ht="51" x14ac:dyDescent="0.2">
      <c r="A10" s="128" t="s">
        <v>199</v>
      </c>
      <c r="B10" s="125" t="s">
        <v>200</v>
      </c>
      <c r="C10" s="124"/>
      <c r="D10" s="124" t="s">
        <v>201</v>
      </c>
      <c r="E10" s="124" t="s">
        <v>194</v>
      </c>
      <c r="F10" s="124" t="s">
        <v>202</v>
      </c>
      <c r="G10" s="124">
        <v>0</v>
      </c>
      <c r="H10" s="127" t="s">
        <v>203</v>
      </c>
      <c r="I10" s="124"/>
      <c r="J10" s="124" t="s">
        <v>197</v>
      </c>
      <c r="K10" s="129" t="s">
        <v>198</v>
      </c>
      <c r="L10" s="130">
        <v>14400</v>
      </c>
      <c r="M10" s="119"/>
      <c r="N10" s="190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s="114" customFormat="1" ht="51" x14ac:dyDescent="0.2">
      <c r="A11" s="128" t="s">
        <v>204</v>
      </c>
      <c r="B11" s="125" t="s">
        <v>200</v>
      </c>
      <c r="C11" s="124"/>
      <c r="D11" s="124" t="s">
        <v>201</v>
      </c>
      <c r="E11" s="124" t="s">
        <v>194</v>
      </c>
      <c r="F11" s="124" t="s">
        <v>205</v>
      </c>
      <c r="G11" s="124">
        <v>0</v>
      </c>
      <c r="H11" s="127" t="s">
        <v>206</v>
      </c>
      <c r="I11" s="131"/>
      <c r="J11" s="124" t="s">
        <v>207</v>
      </c>
      <c r="K11" s="129" t="s">
        <v>198</v>
      </c>
      <c r="L11" s="132">
        <v>120000</v>
      </c>
      <c r="M11" s="119"/>
      <c r="N11" s="190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s="114" customFormat="1" ht="60" x14ac:dyDescent="0.2">
      <c r="A12" s="133" t="s">
        <v>208</v>
      </c>
      <c r="B12" s="125" t="s">
        <v>200</v>
      </c>
      <c r="C12" s="124"/>
      <c r="D12" s="124" t="s">
        <v>201</v>
      </c>
      <c r="E12" s="124" t="s">
        <v>194</v>
      </c>
      <c r="F12" s="124" t="s">
        <v>209</v>
      </c>
      <c r="G12" s="124">
        <v>0</v>
      </c>
      <c r="H12" s="127" t="s">
        <v>210</v>
      </c>
      <c r="I12" s="124"/>
      <c r="J12" s="124" t="s">
        <v>207</v>
      </c>
      <c r="K12" s="129" t="s">
        <v>198</v>
      </c>
      <c r="L12" s="130">
        <v>200868</v>
      </c>
      <c r="M12" s="119"/>
      <c r="N12" s="190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s="114" customFormat="1" ht="60" x14ac:dyDescent="0.2">
      <c r="A13" s="133" t="s">
        <v>211</v>
      </c>
      <c r="B13" s="125" t="s">
        <v>200</v>
      </c>
      <c r="C13" s="124"/>
      <c r="D13" s="124" t="s">
        <v>201</v>
      </c>
      <c r="E13" s="124" t="s">
        <v>194</v>
      </c>
      <c r="F13" s="124" t="s">
        <v>212</v>
      </c>
      <c r="G13" s="124">
        <v>0</v>
      </c>
      <c r="H13" s="134" t="s">
        <v>213</v>
      </c>
      <c r="I13" s="124"/>
      <c r="J13" s="124" t="s">
        <v>207</v>
      </c>
      <c r="K13" s="129" t="s">
        <v>198</v>
      </c>
      <c r="L13" s="130">
        <v>58080</v>
      </c>
      <c r="M13" s="119"/>
      <c r="N13" s="190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s="114" customFormat="1" ht="60" x14ac:dyDescent="0.2">
      <c r="A14" s="133" t="s">
        <v>214</v>
      </c>
      <c r="B14" s="125" t="s">
        <v>200</v>
      </c>
      <c r="C14" s="124"/>
      <c r="D14" s="124" t="s">
        <v>201</v>
      </c>
      <c r="E14" s="124" t="s">
        <v>194</v>
      </c>
      <c r="F14" s="124" t="s">
        <v>215</v>
      </c>
      <c r="G14" s="135">
        <v>0</v>
      </c>
      <c r="H14" s="127" t="s">
        <v>216</v>
      </c>
      <c r="I14" s="124"/>
      <c r="J14" s="124" t="s">
        <v>217</v>
      </c>
      <c r="K14" s="134" t="s">
        <v>218</v>
      </c>
      <c r="L14" s="136">
        <v>47100</v>
      </c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s="114" customFormat="1" ht="75" x14ac:dyDescent="0.2">
      <c r="A15" s="133" t="s">
        <v>219</v>
      </c>
      <c r="B15" s="125" t="s">
        <v>200</v>
      </c>
      <c r="C15" s="124"/>
      <c r="D15" s="124" t="s">
        <v>201</v>
      </c>
      <c r="E15" s="124" t="s">
        <v>194</v>
      </c>
      <c r="F15" s="124" t="s">
        <v>212</v>
      </c>
      <c r="G15" s="124">
        <v>0</v>
      </c>
      <c r="H15" s="134" t="s">
        <v>220</v>
      </c>
      <c r="I15" s="124"/>
      <c r="J15" s="124" t="s">
        <v>221</v>
      </c>
      <c r="K15" s="129" t="s">
        <v>198</v>
      </c>
      <c r="L15" s="136" t="s">
        <v>222</v>
      </c>
      <c r="M15" s="119"/>
      <c r="N15" s="190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s="114" customFormat="1" ht="60" x14ac:dyDescent="0.2">
      <c r="A16" s="133" t="s">
        <v>223</v>
      </c>
      <c r="B16" s="125" t="s">
        <v>200</v>
      </c>
      <c r="C16" s="124"/>
      <c r="D16" s="124" t="s">
        <v>201</v>
      </c>
      <c r="E16" s="124" t="s">
        <v>194</v>
      </c>
      <c r="F16" s="124" t="s">
        <v>224</v>
      </c>
      <c r="G16" s="124"/>
      <c r="H16" s="134" t="s">
        <v>225</v>
      </c>
      <c r="I16" s="124"/>
      <c r="J16" s="124" t="s">
        <v>226</v>
      </c>
      <c r="K16" s="129" t="s">
        <v>198</v>
      </c>
      <c r="L16" s="136">
        <v>86508</v>
      </c>
      <c r="M16" s="119"/>
      <c r="N16" s="190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s="114" customFormat="1" ht="60" x14ac:dyDescent="0.2">
      <c r="A17" s="137" t="s">
        <v>227</v>
      </c>
      <c r="B17" s="138" t="s">
        <v>228</v>
      </c>
      <c r="C17" s="139"/>
      <c r="D17" s="139"/>
      <c r="E17" s="124" t="s">
        <v>194</v>
      </c>
      <c r="F17" s="139" t="s">
        <v>229</v>
      </c>
      <c r="G17" s="139">
        <v>0</v>
      </c>
      <c r="H17" s="140" t="s">
        <v>230</v>
      </c>
      <c r="I17" s="139" t="s">
        <v>231</v>
      </c>
      <c r="J17" s="139"/>
      <c r="K17" s="141" t="s">
        <v>198</v>
      </c>
      <c r="L17" s="142">
        <v>6204</v>
      </c>
      <c r="M17" s="119"/>
      <c r="N17" s="190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s="114" customFormat="1" ht="45" x14ac:dyDescent="0.2">
      <c r="A18" s="137" t="s">
        <v>232</v>
      </c>
      <c r="B18" s="138" t="s">
        <v>228</v>
      </c>
      <c r="C18" s="139"/>
      <c r="D18" s="139"/>
      <c r="E18" s="124" t="s">
        <v>194</v>
      </c>
      <c r="F18" s="139" t="s">
        <v>233</v>
      </c>
      <c r="G18" s="139">
        <v>0</v>
      </c>
      <c r="H18" s="140" t="s">
        <v>230</v>
      </c>
      <c r="I18" s="139" t="s">
        <v>231</v>
      </c>
      <c r="J18" s="139"/>
      <c r="K18" s="141" t="s">
        <v>198</v>
      </c>
      <c r="L18" s="142">
        <v>45924</v>
      </c>
      <c r="M18" s="119"/>
      <c r="N18" s="190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s="114" customFormat="1" ht="45" x14ac:dyDescent="0.2">
      <c r="A19" s="137" t="s">
        <v>234</v>
      </c>
      <c r="B19" s="138" t="s">
        <v>235</v>
      </c>
      <c r="C19" s="139"/>
      <c r="D19" s="139" t="s">
        <v>236</v>
      </c>
      <c r="E19" s="124" t="s">
        <v>194</v>
      </c>
      <c r="F19" s="139" t="s">
        <v>237</v>
      </c>
      <c r="G19" s="139">
        <v>0</v>
      </c>
      <c r="H19" s="140" t="s">
        <v>230</v>
      </c>
      <c r="I19" s="124"/>
      <c r="J19" s="139" t="s">
        <v>238</v>
      </c>
      <c r="K19" s="141" t="s">
        <v>198</v>
      </c>
      <c r="L19" s="142">
        <v>15000</v>
      </c>
      <c r="M19" s="119"/>
      <c r="N19" s="190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s="114" customFormat="1" ht="45" x14ac:dyDescent="0.2">
      <c r="A20" s="137" t="s">
        <v>239</v>
      </c>
      <c r="B20" s="138" t="s">
        <v>235</v>
      </c>
      <c r="C20" s="139"/>
      <c r="D20" s="138" t="s">
        <v>240</v>
      </c>
      <c r="E20" s="124" t="s">
        <v>194</v>
      </c>
      <c r="F20" s="139" t="s">
        <v>241</v>
      </c>
      <c r="G20" s="139">
        <v>0</v>
      </c>
      <c r="H20" s="140" t="s">
        <v>242</v>
      </c>
      <c r="I20" s="143"/>
      <c r="J20" s="139" t="s">
        <v>238</v>
      </c>
      <c r="K20" s="141" t="s">
        <v>198</v>
      </c>
      <c r="L20" s="142">
        <v>6000</v>
      </c>
      <c r="M20" s="119"/>
      <c r="N20" s="190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s="114" customFormat="1" ht="45" x14ac:dyDescent="0.2">
      <c r="A21" s="137" t="s">
        <v>243</v>
      </c>
      <c r="B21" s="138" t="s">
        <v>235</v>
      </c>
      <c r="C21" s="139"/>
      <c r="D21" s="139" t="s">
        <v>236</v>
      </c>
      <c r="E21" s="124" t="s">
        <v>194</v>
      </c>
      <c r="F21" s="139" t="s">
        <v>244</v>
      </c>
      <c r="G21" s="139">
        <v>0</v>
      </c>
      <c r="H21" s="140" t="s">
        <v>245</v>
      </c>
      <c r="I21" s="143"/>
      <c r="J21" s="139" t="s">
        <v>246</v>
      </c>
      <c r="K21" s="141" t="s">
        <v>198</v>
      </c>
      <c r="L21" s="142">
        <v>12100</v>
      </c>
      <c r="M21" s="119"/>
      <c r="N21" s="190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s="114" customFormat="1" ht="60" x14ac:dyDescent="0.2">
      <c r="A22" s="133" t="s">
        <v>211</v>
      </c>
      <c r="B22" s="138" t="s">
        <v>247</v>
      </c>
      <c r="C22" s="139"/>
      <c r="D22" s="138" t="s">
        <v>248</v>
      </c>
      <c r="E22" s="124" t="s">
        <v>194</v>
      </c>
      <c r="F22" s="139" t="s">
        <v>212</v>
      </c>
      <c r="G22" s="139">
        <v>0</v>
      </c>
      <c r="H22" s="140" t="s">
        <v>245</v>
      </c>
      <c r="I22" s="139"/>
      <c r="J22" s="139" t="s">
        <v>249</v>
      </c>
      <c r="K22" s="141" t="s">
        <v>198</v>
      </c>
      <c r="L22" s="142">
        <v>12000</v>
      </c>
      <c r="M22" s="119"/>
      <c r="N22" s="190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s="114" customFormat="1" ht="105" x14ac:dyDescent="0.2">
      <c r="A23" s="137" t="s">
        <v>250</v>
      </c>
      <c r="B23" s="138" t="s">
        <v>228</v>
      </c>
      <c r="C23" s="139"/>
      <c r="D23" s="138"/>
      <c r="E23" s="124" t="s">
        <v>194</v>
      </c>
      <c r="F23" s="139" t="s">
        <v>251</v>
      </c>
      <c r="G23" s="139">
        <v>0</v>
      </c>
      <c r="H23" s="140" t="s">
        <v>230</v>
      </c>
      <c r="I23" s="139" t="s">
        <v>252</v>
      </c>
      <c r="J23" s="139"/>
      <c r="K23" s="141" t="s">
        <v>198</v>
      </c>
      <c r="L23" s="142">
        <v>4320</v>
      </c>
      <c r="M23" s="119"/>
      <c r="N23" s="190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s="114" customFormat="1" ht="75.75" thickBot="1" x14ac:dyDescent="0.25">
      <c r="A24" s="149" t="s">
        <v>253</v>
      </c>
      <c r="B24" s="150" t="s">
        <v>228</v>
      </c>
      <c r="C24" s="151"/>
      <c r="D24" s="150"/>
      <c r="E24" s="151" t="s">
        <v>194</v>
      </c>
      <c r="F24" s="151" t="s">
        <v>254</v>
      </c>
      <c r="G24" s="151">
        <v>0</v>
      </c>
      <c r="H24" s="152" t="s">
        <v>230</v>
      </c>
      <c r="I24" s="151" t="s">
        <v>255</v>
      </c>
      <c r="J24" s="151"/>
      <c r="K24" s="153" t="s">
        <v>198</v>
      </c>
      <c r="L24" s="154">
        <v>22032</v>
      </c>
      <c r="M24" s="119"/>
      <c r="N24" s="190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8" t="s">
        <v>41</v>
      </c>
      <c r="B25" s="9"/>
      <c r="C25" s="9"/>
      <c r="D25" s="9"/>
      <c r="E25" s="9"/>
      <c r="F25" s="9"/>
      <c r="G25" s="9"/>
      <c r="H25" s="5"/>
      <c r="I25" s="5"/>
      <c r="J25" s="5"/>
      <c r="K25" s="5"/>
      <c r="L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9" t="s">
        <v>42</v>
      </c>
      <c r="B26" s="9" t="s">
        <v>43</v>
      </c>
      <c r="C26" s="9"/>
      <c r="D26" s="9"/>
      <c r="E26" s="9"/>
      <c r="F26" s="9"/>
      <c r="G26" s="9"/>
      <c r="H26" s="5" t="s">
        <v>37</v>
      </c>
      <c r="I26" s="10" t="s">
        <v>44</v>
      </c>
      <c r="J26" s="5"/>
      <c r="K26" s="5"/>
      <c r="L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x14ac:dyDescent="0.25">
      <c r="A27" s="9"/>
      <c r="B27" s="9" t="s">
        <v>45</v>
      </c>
      <c r="C27" s="9"/>
      <c r="D27" s="9"/>
      <c r="E27" s="9"/>
      <c r="F27" s="9"/>
      <c r="G27" s="9"/>
      <c r="H27" s="5"/>
      <c r="I27" s="5"/>
      <c r="J27" s="5"/>
      <c r="K27" s="5"/>
      <c r="L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5" t="s">
        <v>46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6.5" thickBot="1" x14ac:dyDescent="0.3">
      <c r="A29" s="1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t="36.75" customHeight="1" thickBot="1" x14ac:dyDescent="0.3">
      <c r="A30" s="247" t="s">
        <v>47</v>
      </c>
      <c r="B30" s="248"/>
      <c r="C30" s="248"/>
      <c r="D30" s="248"/>
      <c r="E30" s="248"/>
      <c r="F30" s="248"/>
      <c r="G30" s="248"/>
      <c r="H30" s="249"/>
      <c r="I30" s="1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t="15" customHeight="1" x14ac:dyDescent="0.25">
      <c r="A31" s="250" t="s">
        <v>114</v>
      </c>
      <c r="B31" s="251" t="s">
        <v>30</v>
      </c>
      <c r="C31" s="252" t="s">
        <v>31</v>
      </c>
      <c r="D31" s="251" t="s">
        <v>32</v>
      </c>
      <c r="E31" s="251" t="s">
        <v>48</v>
      </c>
      <c r="F31" s="253" t="s">
        <v>35</v>
      </c>
      <c r="G31" s="255" t="s">
        <v>49</v>
      </c>
      <c r="H31" s="257" t="s">
        <v>50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69" customHeight="1" thickBot="1" x14ac:dyDescent="0.3">
      <c r="A32" s="229"/>
      <c r="B32" s="231"/>
      <c r="C32" s="233"/>
      <c r="D32" s="231"/>
      <c r="E32" s="231"/>
      <c r="F32" s="254"/>
      <c r="G32" s="256"/>
      <c r="H32" s="258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14" customFormat="1" ht="76.5" x14ac:dyDescent="0.2">
      <c r="A33" s="117" t="s">
        <v>256</v>
      </c>
      <c r="B33" s="120" t="s">
        <v>257</v>
      </c>
      <c r="C33" s="121"/>
      <c r="D33" s="121" t="s">
        <v>258</v>
      </c>
      <c r="E33" s="121" t="s">
        <v>194</v>
      </c>
      <c r="F33" s="120" t="s">
        <v>259</v>
      </c>
      <c r="G33" s="167" t="s">
        <v>260</v>
      </c>
      <c r="H33" s="122">
        <f>500*12</f>
        <v>6000</v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s="114" customFormat="1" ht="76.5" x14ac:dyDescent="0.2">
      <c r="A34" s="123" t="s">
        <v>261</v>
      </c>
      <c r="B34" s="124" t="s">
        <v>262</v>
      </c>
      <c r="C34" s="124"/>
      <c r="D34" s="124" t="s">
        <v>263</v>
      </c>
      <c r="E34" s="124" t="s">
        <v>194</v>
      </c>
      <c r="F34" s="125" t="s">
        <v>264</v>
      </c>
      <c r="G34" s="168" t="s">
        <v>265</v>
      </c>
      <c r="H34" s="126">
        <v>8625</v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15.75" thickBot="1" x14ac:dyDescent="0.3">
      <c r="A35" s="6"/>
      <c r="B35" s="7"/>
      <c r="C35" s="7"/>
      <c r="D35" s="7"/>
      <c r="E35" s="7"/>
      <c r="F35" s="7"/>
      <c r="G35" s="7"/>
      <c r="H35" s="1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36" s="8" t="s">
        <v>41</v>
      </c>
      <c r="B36" s="9"/>
      <c r="C36" s="9"/>
      <c r="D36" s="9"/>
      <c r="E36" s="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x14ac:dyDescent="0.25">
      <c r="A37" s="9" t="s">
        <v>51</v>
      </c>
      <c r="B37" s="9"/>
      <c r="C37" s="9"/>
      <c r="D37" s="9"/>
      <c r="E37" s="9"/>
      <c r="F37" s="5"/>
      <c r="G37" s="5"/>
      <c r="H37" s="5"/>
    </row>
    <row r="38" spans="1:39" x14ac:dyDescent="0.25">
      <c r="A38" s="8" t="s">
        <v>52</v>
      </c>
      <c r="B38" s="9" t="s">
        <v>53</v>
      </c>
      <c r="C38" s="9"/>
      <c r="D38" s="9"/>
      <c r="E38" s="9"/>
      <c r="F38" s="5"/>
      <c r="G38" s="5"/>
      <c r="H38" s="5"/>
    </row>
    <row r="39" spans="1:39" x14ac:dyDescent="0.25">
      <c r="A39" s="8"/>
      <c r="B39" s="9" t="s">
        <v>54</v>
      </c>
      <c r="C39" s="9"/>
      <c r="D39" s="9"/>
      <c r="E39" s="9"/>
      <c r="F39" s="5"/>
      <c r="G39" s="5"/>
      <c r="H39" s="5"/>
    </row>
    <row r="40" spans="1:39" x14ac:dyDescent="0.25">
      <c r="A40" s="9" t="s">
        <v>55</v>
      </c>
      <c r="B40" s="9"/>
      <c r="C40" s="9"/>
      <c r="D40" s="9"/>
      <c r="E40" s="9"/>
      <c r="F40" s="5"/>
      <c r="G40" s="5"/>
      <c r="H40" s="5"/>
    </row>
    <row r="41" spans="1:39" ht="16.5" thickBot="1" x14ac:dyDescent="0.3">
      <c r="A41" s="12"/>
      <c r="B41" s="9"/>
      <c r="C41" s="9"/>
      <c r="D41" s="9"/>
      <c r="E41" s="9"/>
      <c r="F41" s="9"/>
      <c r="G41" s="5"/>
      <c r="H41" s="5"/>
    </row>
    <row r="42" spans="1:39" ht="18.75" thickBot="1" x14ac:dyDescent="0.3">
      <c r="A42" s="282" t="s">
        <v>56</v>
      </c>
      <c r="B42" s="283"/>
      <c r="C42" s="283"/>
      <c r="D42" s="283"/>
      <c r="E42" s="283"/>
      <c r="F42" s="284"/>
      <c r="G42" s="5"/>
      <c r="H42" s="5"/>
    </row>
    <row r="43" spans="1:39" x14ac:dyDescent="0.25">
      <c r="A43" s="285" t="s">
        <v>57</v>
      </c>
      <c r="B43" s="287" t="s">
        <v>58</v>
      </c>
      <c r="C43" s="289" t="s">
        <v>59</v>
      </c>
      <c r="D43" s="290"/>
      <c r="E43" s="291"/>
      <c r="F43" s="292"/>
      <c r="G43" s="259"/>
      <c r="H43" s="259" t="s">
        <v>61</v>
      </c>
      <c r="I43" s="259" t="s">
        <v>60</v>
      </c>
    </row>
    <row r="44" spans="1:39" ht="15.75" thickBot="1" x14ac:dyDescent="0.3">
      <c r="A44" s="286"/>
      <c r="B44" s="288"/>
      <c r="C44" s="293"/>
      <c r="D44" s="294"/>
      <c r="E44" s="295"/>
      <c r="F44" s="296"/>
      <c r="G44" s="260"/>
      <c r="H44" s="260"/>
      <c r="I44" s="260"/>
    </row>
    <row r="45" spans="1:39" s="114" customFormat="1" ht="51" customHeight="1" x14ac:dyDescent="0.2">
      <c r="A45" s="111" t="s">
        <v>266</v>
      </c>
      <c r="B45" s="112" t="s">
        <v>267</v>
      </c>
      <c r="C45" s="267" t="s">
        <v>268</v>
      </c>
      <c r="D45" s="268"/>
      <c r="E45" s="268"/>
      <c r="F45" s="268"/>
      <c r="G45" s="113"/>
      <c r="H45" s="115" t="s">
        <v>198</v>
      </c>
      <c r="I45" s="116" t="s">
        <v>269</v>
      </c>
      <c r="K45" s="191"/>
    </row>
    <row r="46" spans="1:39" ht="15.75" thickBot="1" x14ac:dyDescent="0.3">
      <c r="A46" s="86"/>
      <c r="B46" s="87"/>
      <c r="C46" s="269"/>
      <c r="D46" s="270"/>
      <c r="E46" s="270"/>
      <c r="F46" s="270"/>
      <c r="G46" s="88"/>
      <c r="H46" s="88"/>
      <c r="I46" s="89"/>
    </row>
    <row r="47" spans="1:39" x14ac:dyDescent="0.25">
      <c r="C47" s="65"/>
      <c r="D47" s="66"/>
      <c r="E47" s="66"/>
      <c r="F47" s="66"/>
      <c r="I47" s="5"/>
    </row>
    <row r="48" spans="1:39" ht="16.5" thickBot="1" x14ac:dyDescent="0.3">
      <c r="A48" s="12"/>
      <c r="B48" s="9"/>
      <c r="C48" s="9"/>
      <c r="D48" s="9"/>
      <c r="E48" s="9"/>
      <c r="F48" s="5"/>
    </row>
    <row r="49" spans="1:6" ht="18" x14ac:dyDescent="0.25">
      <c r="A49" s="271" t="s">
        <v>62</v>
      </c>
      <c r="B49" s="272"/>
      <c r="C49" s="272"/>
      <c r="D49" s="272"/>
      <c r="E49" s="273"/>
      <c r="F49" s="15" t="s">
        <v>41</v>
      </c>
    </row>
    <row r="50" spans="1:6" x14ac:dyDescent="0.25">
      <c r="A50" s="274" t="s">
        <v>32</v>
      </c>
      <c r="B50" s="234" t="s">
        <v>63</v>
      </c>
      <c r="C50" s="276" t="s">
        <v>64</v>
      </c>
      <c r="D50" s="277"/>
      <c r="E50" s="278"/>
      <c r="F50" s="3" t="s">
        <v>65</v>
      </c>
    </row>
    <row r="51" spans="1:6" ht="27.75" customHeight="1" thickBot="1" x14ac:dyDescent="0.3">
      <c r="A51" s="275"/>
      <c r="B51" s="235"/>
      <c r="C51" s="279"/>
      <c r="D51" s="280"/>
      <c r="E51" s="281"/>
      <c r="F51" s="33"/>
    </row>
    <row r="52" spans="1:6" s="114" customFormat="1" ht="25.5" x14ac:dyDescent="0.2">
      <c r="A52" s="117">
        <v>469</v>
      </c>
      <c r="B52" s="118" t="s">
        <v>270</v>
      </c>
      <c r="C52" s="261" t="s">
        <v>271</v>
      </c>
      <c r="D52" s="262"/>
      <c r="E52" s="263"/>
      <c r="F52" s="119"/>
    </row>
    <row r="53" spans="1:6" ht="15.75" thickBot="1" x14ac:dyDescent="0.3">
      <c r="A53" s="6"/>
      <c r="B53" s="7"/>
      <c r="C53" s="264"/>
      <c r="D53" s="265"/>
      <c r="E53" s="266"/>
      <c r="F53" s="5"/>
    </row>
    <row r="55" spans="1:6" ht="15" customHeight="1" x14ac:dyDescent="0.25">
      <c r="A55" s="1" t="s">
        <v>148</v>
      </c>
    </row>
    <row r="56" spans="1:6" ht="15" customHeight="1" x14ac:dyDescent="0.25">
      <c r="A56" s="1"/>
      <c r="B56" s="5"/>
      <c r="C56" s="5"/>
    </row>
    <row r="57" spans="1:6" ht="15" customHeight="1" x14ac:dyDescent="0.25">
      <c r="A57" s="1" t="s">
        <v>134</v>
      </c>
      <c r="C57" s="1" t="s">
        <v>105</v>
      </c>
    </row>
  </sheetData>
  <mergeCells count="37">
    <mergeCell ref="D2:I2"/>
    <mergeCell ref="I43:I44"/>
    <mergeCell ref="H43:H44"/>
    <mergeCell ref="C52:E52"/>
    <mergeCell ref="C53:E53"/>
    <mergeCell ref="C45:F45"/>
    <mergeCell ref="C46:F46"/>
    <mergeCell ref="A49:E49"/>
    <mergeCell ref="A50:A51"/>
    <mergeCell ref="B50:B51"/>
    <mergeCell ref="C50:E51"/>
    <mergeCell ref="A42:F42"/>
    <mergeCell ref="A43:A44"/>
    <mergeCell ref="B43:B44"/>
    <mergeCell ref="C43:F44"/>
    <mergeCell ref="G43:G44"/>
    <mergeCell ref="A30:H30"/>
    <mergeCell ref="A31:A32"/>
    <mergeCell ref="B31:B32"/>
    <mergeCell ref="C31:C32"/>
    <mergeCell ref="D31:D32"/>
    <mergeCell ref="E31:E32"/>
    <mergeCell ref="F31:F32"/>
    <mergeCell ref="G31:G32"/>
    <mergeCell ref="H31:H32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K8"/>
    <mergeCell ref="L7:L8"/>
  </mergeCells>
  <pageMargins left="0.70866141732283472" right="0" top="0.74803149606299213" bottom="0.74803149606299213" header="0.31496062992125984" footer="0.31496062992125984"/>
  <pageSetup paperSize="8" fitToHeight="0" orientation="landscape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showGridLines="0" tabSelected="1" zoomScaleNormal="100" workbookViewId="0">
      <selection activeCell="J16" sqref="J16"/>
    </sheetView>
  </sheetViews>
  <sheetFormatPr defaultColWidth="9.28515625" defaultRowHeight="12.75" x14ac:dyDescent="0.2"/>
  <cols>
    <col min="1" max="1" width="55.140625" style="16" customWidth="1"/>
    <col min="2" max="3" width="28.42578125" style="16" customWidth="1"/>
    <col min="4" max="16384" width="9.28515625" style="16"/>
  </cols>
  <sheetData>
    <row r="1" spans="1:3" x14ac:dyDescent="0.2">
      <c r="A1" s="38" t="s">
        <v>118</v>
      </c>
      <c r="C1" s="21" t="s">
        <v>123</v>
      </c>
    </row>
    <row r="2" spans="1:3" ht="25.5" customHeight="1" x14ac:dyDescent="0.2">
      <c r="A2" s="1" t="s">
        <v>75</v>
      </c>
      <c r="B2" s="297" t="s">
        <v>317</v>
      </c>
      <c r="C2" s="298"/>
    </row>
    <row r="3" spans="1:3" ht="12.75" customHeight="1" x14ac:dyDescent="0.2">
      <c r="A3" s="1"/>
      <c r="B3" s="51"/>
      <c r="C3" s="51"/>
    </row>
    <row r="4" spans="1:3" ht="18" x14ac:dyDescent="0.2">
      <c r="A4" s="57" t="s">
        <v>108</v>
      </c>
    </row>
    <row r="5" spans="1:3" ht="18.75" x14ac:dyDescent="0.2">
      <c r="A5" s="41"/>
    </row>
    <row r="6" spans="1:3" ht="15" customHeight="1" x14ac:dyDescent="0.2">
      <c r="A6" s="52" t="s">
        <v>109</v>
      </c>
      <c r="B6" s="17"/>
      <c r="C6" s="17"/>
    </row>
    <row r="7" spans="1:3" ht="15" customHeight="1" thickBot="1" x14ac:dyDescent="0.25">
      <c r="A7" s="53" t="s">
        <v>112</v>
      </c>
      <c r="B7" s="17"/>
      <c r="C7" s="17"/>
    </row>
    <row r="8" spans="1:3" ht="25.5" customHeight="1" thickBot="1" x14ac:dyDescent="0.25">
      <c r="A8" s="84" t="s">
        <v>67</v>
      </c>
      <c r="B8" s="82" t="s">
        <v>81</v>
      </c>
      <c r="C8" s="83" t="s">
        <v>110</v>
      </c>
    </row>
    <row r="9" spans="1:3" ht="15" customHeight="1" x14ac:dyDescent="0.2">
      <c r="A9" s="67"/>
      <c r="B9" s="74">
        <f>SUM(B10:B11)</f>
        <v>0</v>
      </c>
      <c r="C9" s="75"/>
    </row>
    <row r="10" spans="1:3" ht="15" customHeight="1" x14ac:dyDescent="0.2">
      <c r="A10" s="69"/>
      <c r="B10" s="20"/>
      <c r="C10" s="70"/>
    </row>
    <row r="11" spans="1:3" ht="15" customHeight="1" thickBot="1" x14ac:dyDescent="0.25">
      <c r="A11" s="71"/>
      <c r="B11" s="72"/>
      <c r="C11" s="73"/>
    </row>
    <row r="12" spans="1:3" x14ac:dyDescent="0.2">
      <c r="A12" s="18"/>
      <c r="B12" s="18"/>
      <c r="C12" s="18"/>
    </row>
    <row r="13" spans="1:3" ht="15" customHeight="1" thickBot="1" x14ac:dyDescent="0.25">
      <c r="A13" s="53" t="s">
        <v>68</v>
      </c>
      <c r="B13" s="17"/>
      <c r="C13" s="17"/>
    </row>
    <row r="14" spans="1:3" ht="28.5" customHeight="1" thickBot="1" x14ac:dyDescent="0.25">
      <c r="A14" s="81" t="s">
        <v>66</v>
      </c>
      <c r="B14" s="82" t="s">
        <v>81</v>
      </c>
      <c r="C14" s="83" t="s">
        <v>110</v>
      </c>
    </row>
    <row r="15" spans="1:3" ht="15" customHeight="1" x14ac:dyDescent="0.2">
      <c r="A15" s="76" t="s">
        <v>69</v>
      </c>
      <c r="B15" s="74">
        <f>SUM(B16:B18)</f>
        <v>474320</v>
      </c>
      <c r="C15" s="75">
        <f>SUM(C16:C18)</f>
        <v>474320</v>
      </c>
    </row>
    <row r="16" spans="1:3" ht="15" customHeight="1" x14ac:dyDescent="0.2">
      <c r="A16" s="99" t="s">
        <v>272</v>
      </c>
      <c r="B16" s="20">
        <v>471900</v>
      </c>
      <c r="C16" s="78">
        <v>471900</v>
      </c>
    </row>
    <row r="17" spans="1:6" ht="15" customHeight="1" x14ac:dyDescent="0.2">
      <c r="A17" s="69" t="s">
        <v>273</v>
      </c>
      <c r="B17" s="20">
        <v>2420</v>
      </c>
      <c r="C17" s="78">
        <v>2420</v>
      </c>
    </row>
    <row r="18" spans="1:6" ht="15" customHeight="1" x14ac:dyDescent="0.2">
      <c r="A18" s="69"/>
      <c r="B18" s="20"/>
      <c r="C18" s="78"/>
    </row>
    <row r="19" spans="1:6" ht="15" customHeight="1" x14ac:dyDescent="0.2">
      <c r="A19" s="77" t="s">
        <v>70</v>
      </c>
      <c r="B19" s="19">
        <f>SUM(B20:B23)</f>
        <v>1874517</v>
      </c>
      <c r="C19" s="68">
        <f>SUM(C20:C23)</f>
        <v>1874517</v>
      </c>
      <c r="F19" s="166"/>
    </row>
    <row r="20" spans="1:6" ht="15" customHeight="1" x14ac:dyDescent="0.2">
      <c r="A20" s="155" t="s">
        <v>274</v>
      </c>
      <c r="B20" s="20">
        <v>1548679</v>
      </c>
      <c r="C20" s="78">
        <v>1548679</v>
      </c>
    </row>
    <row r="21" spans="1:6" ht="15" customHeight="1" x14ac:dyDescent="0.2">
      <c r="A21" s="155" t="s">
        <v>275</v>
      </c>
      <c r="B21" s="20">
        <v>165092</v>
      </c>
      <c r="C21" s="78">
        <v>165092</v>
      </c>
    </row>
    <row r="22" spans="1:6" ht="15" customHeight="1" x14ac:dyDescent="0.2">
      <c r="A22" s="155" t="s">
        <v>276</v>
      </c>
      <c r="B22" s="156">
        <v>100107</v>
      </c>
      <c r="C22" s="157">
        <v>100107</v>
      </c>
    </row>
    <row r="23" spans="1:6" ht="15" customHeight="1" thickBot="1" x14ac:dyDescent="0.25">
      <c r="A23" s="158" t="s">
        <v>277</v>
      </c>
      <c r="B23" s="72">
        <v>60639</v>
      </c>
      <c r="C23" s="79">
        <v>60639</v>
      </c>
    </row>
    <row r="24" spans="1:6" x14ac:dyDescent="0.2">
      <c r="A24" s="18"/>
      <c r="B24" s="31"/>
      <c r="C24" s="31"/>
    </row>
    <row r="25" spans="1:6" ht="15" customHeight="1" x14ac:dyDescent="0.2">
      <c r="A25" s="52" t="s">
        <v>111</v>
      </c>
      <c r="B25" s="31"/>
      <c r="C25" s="31"/>
    </row>
    <row r="26" spans="1:6" ht="15" customHeight="1" thickBot="1" x14ac:dyDescent="0.25">
      <c r="A26" s="53" t="s">
        <v>71</v>
      </c>
      <c r="B26" s="18"/>
      <c r="C26" s="18"/>
    </row>
    <row r="27" spans="1:6" ht="15" customHeight="1" thickBot="1" x14ac:dyDescent="0.25">
      <c r="A27" s="81" t="s">
        <v>66</v>
      </c>
      <c r="B27" s="82" t="s">
        <v>83</v>
      </c>
      <c r="C27" s="83" t="s">
        <v>82</v>
      </c>
    </row>
    <row r="28" spans="1:6" ht="15" customHeight="1" x14ac:dyDescent="0.2">
      <c r="A28" s="80" t="s">
        <v>278</v>
      </c>
      <c r="B28" s="74">
        <f>SUM(B29:B31)</f>
        <v>20000</v>
      </c>
      <c r="C28" s="75">
        <f>SUM(C29:C31)</f>
        <v>20000</v>
      </c>
    </row>
    <row r="29" spans="1:6" ht="15" customHeight="1" x14ac:dyDescent="0.2">
      <c r="A29" s="69" t="s">
        <v>151</v>
      </c>
      <c r="B29" s="20">
        <v>20000</v>
      </c>
      <c r="C29" s="78">
        <v>20000</v>
      </c>
    </row>
    <row r="30" spans="1:6" ht="15" customHeight="1" x14ac:dyDescent="0.2">
      <c r="A30" s="69"/>
      <c r="B30" s="20"/>
      <c r="C30" s="78"/>
    </row>
    <row r="31" spans="1:6" ht="15" customHeight="1" thickBot="1" x14ac:dyDescent="0.25">
      <c r="A31" s="71"/>
      <c r="B31" s="72"/>
      <c r="C31" s="79"/>
    </row>
    <row r="32" spans="1:6" ht="15" customHeight="1" x14ac:dyDescent="0.2">
      <c r="A32" s="18"/>
      <c r="B32" s="18"/>
      <c r="C32" s="18"/>
    </row>
    <row r="33" spans="1:3" ht="15" customHeight="1" thickBot="1" x14ac:dyDescent="0.25">
      <c r="A33" s="53" t="s">
        <v>72</v>
      </c>
      <c r="B33" s="17"/>
      <c r="C33" s="17"/>
    </row>
    <row r="34" spans="1:3" ht="15" customHeight="1" thickBot="1" x14ac:dyDescent="0.25">
      <c r="A34" s="81" t="s">
        <v>66</v>
      </c>
      <c r="B34" s="82" t="s">
        <v>83</v>
      </c>
      <c r="C34" s="83" t="s">
        <v>82</v>
      </c>
    </row>
    <row r="35" spans="1:3" ht="15" customHeight="1" x14ac:dyDescent="0.2">
      <c r="A35" s="76" t="s">
        <v>73</v>
      </c>
      <c r="B35" s="74">
        <f>SUM(B36:B42)</f>
        <v>592037.57999999996</v>
      </c>
      <c r="C35" s="75">
        <f t="shared" ref="C35" si="0">SUM(C36:C42)</f>
        <v>592037.57999999996</v>
      </c>
    </row>
    <row r="36" spans="1:3" ht="15" customHeight="1" x14ac:dyDescent="0.2">
      <c r="A36" s="99" t="s">
        <v>149</v>
      </c>
      <c r="B36" s="20">
        <v>592037.57999999996</v>
      </c>
      <c r="C36" s="78">
        <v>592037.57999999996</v>
      </c>
    </row>
    <row r="37" spans="1:3" ht="15" customHeight="1" x14ac:dyDescent="0.2">
      <c r="A37" s="69"/>
      <c r="B37" s="20"/>
      <c r="C37" s="78"/>
    </row>
    <row r="38" spans="1:3" ht="15" customHeight="1" x14ac:dyDescent="0.2">
      <c r="A38" s="69"/>
      <c r="B38" s="20"/>
      <c r="C38" s="78"/>
    </row>
    <row r="39" spans="1:3" ht="15" customHeight="1" x14ac:dyDescent="0.2">
      <c r="A39" s="69"/>
      <c r="B39" s="20"/>
      <c r="C39" s="78"/>
    </row>
    <row r="40" spans="1:3" ht="15" customHeight="1" x14ac:dyDescent="0.2">
      <c r="A40" s="85"/>
      <c r="B40" s="19"/>
      <c r="C40" s="68"/>
    </row>
    <row r="41" spans="1:3" ht="15" customHeight="1" x14ac:dyDescent="0.2">
      <c r="A41" s="69"/>
      <c r="B41" s="20"/>
      <c r="C41" s="78"/>
    </row>
    <row r="42" spans="1:3" ht="15" customHeight="1" thickBot="1" x14ac:dyDescent="0.25">
      <c r="A42" s="71"/>
      <c r="B42" s="72"/>
      <c r="C42" s="79"/>
    </row>
    <row r="43" spans="1:3" x14ac:dyDescent="0.2">
      <c r="A43" s="18"/>
      <c r="B43" s="18"/>
      <c r="C43" s="18"/>
    </row>
    <row r="44" spans="1:3" ht="15" customHeight="1" x14ac:dyDescent="0.2">
      <c r="A44" s="1" t="s">
        <v>148</v>
      </c>
    </row>
    <row r="45" spans="1:3" ht="15" customHeight="1" x14ac:dyDescent="0.2">
      <c r="A45" s="1"/>
    </row>
    <row r="46" spans="1:3" ht="15" customHeight="1" x14ac:dyDescent="0.2">
      <c r="A46" s="1" t="s">
        <v>134</v>
      </c>
      <c r="B46" s="1" t="s">
        <v>105</v>
      </c>
    </row>
  </sheetData>
  <mergeCells count="1">
    <mergeCell ref="B2:C2"/>
  </mergeCells>
  <pageMargins left="0.7" right="0.7" top="0.75" bottom="0.75" header="0.3" footer="0.3"/>
  <pageSetup paperSize="9" fitToHeight="0" orientation="landscape" horizontalDpi="300" verticalDpi="300" r:id="rId1"/>
  <headerFooter alignWithMargins="0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Příloha č. 1 Hlavní činnost</vt:lpstr>
      <vt:lpstr>Příloha č. 2 Doplňková činnost</vt:lpstr>
      <vt:lpstr>Příloha č. 3 Přehled projektů</vt:lpstr>
      <vt:lpstr>Příloha č. 4 Veřejné zakázky</vt:lpstr>
      <vt:lpstr>Příloha č. 5 Smlouvy</vt:lpstr>
      <vt:lpstr>Příloha č. 6 Čerpání fondů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Pavla</dc:creator>
  <cp:lastModifiedBy>Jana Zátková</cp:lastModifiedBy>
  <cp:lastPrinted>2023-05-05T06:36:32Z</cp:lastPrinted>
  <dcterms:created xsi:type="dcterms:W3CDTF">2023-04-19T09:57:27Z</dcterms:created>
  <dcterms:modified xsi:type="dcterms:W3CDTF">2023-05-05T06:37:30Z</dcterms:modified>
</cp:coreProperties>
</file>